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jeschke.SBG\Desktop\PSA_WP4_After internal review\"/>
    </mc:Choice>
  </mc:AlternateContent>
  <xr:revisionPtr revIDLastSave="0" documentId="8_{DCCD3F3E-9EE6-4B29-86A9-C8A2BAD91636}" xr6:coauthVersionLast="47" xr6:coauthVersionMax="47" xr10:uidLastSave="{00000000-0000-0000-0000-000000000000}"/>
  <bookViews>
    <workbookView xWindow="-120" yWindow="-120" windowWidth="29040" windowHeight="15840" xr2:uid="{12B9A974-260A-B24E-9200-729CD0331DD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2" i="1" l="1"/>
  <c r="J112" i="1"/>
  <c r="I112" i="1"/>
  <c r="K109" i="1"/>
  <c r="J109" i="1"/>
  <c r="I109" i="1"/>
  <c r="K107" i="1"/>
  <c r="J107" i="1"/>
  <c r="I107" i="1"/>
  <c r="K105" i="1"/>
  <c r="J105" i="1"/>
  <c r="I105" i="1"/>
  <c r="K103" i="1"/>
  <c r="J103" i="1"/>
  <c r="I103" i="1"/>
  <c r="K100" i="1"/>
  <c r="J100" i="1"/>
  <c r="I100" i="1"/>
  <c r="K98" i="1"/>
  <c r="J98" i="1"/>
  <c r="I98" i="1"/>
  <c r="K96" i="1"/>
  <c r="J96" i="1"/>
  <c r="I96" i="1"/>
  <c r="K93" i="1"/>
  <c r="J93" i="1"/>
  <c r="I93" i="1"/>
  <c r="K91" i="1"/>
  <c r="J91" i="1"/>
  <c r="I91" i="1"/>
  <c r="K89" i="1"/>
  <c r="J89" i="1"/>
  <c r="I89" i="1"/>
  <c r="K80" i="1"/>
  <c r="J80" i="1"/>
  <c r="I80" i="1"/>
  <c r="K78" i="1"/>
  <c r="J78" i="1"/>
  <c r="I78" i="1"/>
  <c r="K75" i="1"/>
  <c r="J75" i="1"/>
  <c r="I75" i="1"/>
  <c r="K72" i="1"/>
  <c r="J72" i="1"/>
  <c r="I72" i="1"/>
  <c r="K69" i="1"/>
  <c r="J69" i="1"/>
  <c r="I69" i="1"/>
  <c r="K66" i="1"/>
  <c r="J66" i="1"/>
  <c r="I66" i="1"/>
  <c r="K64" i="1"/>
  <c r="I64" i="1"/>
  <c r="E112" i="1"/>
  <c r="D112" i="1"/>
  <c r="C112" i="1"/>
  <c r="AC49" i="1"/>
  <c r="I58" i="1"/>
  <c r="K58" i="1"/>
  <c r="AZ55" i="1"/>
  <c r="AY55" i="1"/>
  <c r="BA55" i="1" s="1"/>
  <c r="AZ53" i="1"/>
  <c r="AY53" i="1"/>
  <c r="BA53" i="1" s="1"/>
  <c r="AZ51" i="1"/>
  <c r="AY51" i="1"/>
  <c r="BA51" i="1" s="1"/>
  <c r="AZ49" i="1"/>
  <c r="AY49" i="1"/>
  <c r="BA49" i="1" s="1"/>
  <c r="BA46" i="1"/>
  <c r="AZ46" i="1"/>
  <c r="AY46" i="1"/>
  <c r="AZ44" i="1"/>
  <c r="AY44" i="1"/>
  <c r="BA44" i="1" s="1"/>
  <c r="AZ42" i="1"/>
  <c r="AY42" i="1"/>
  <c r="BA42" i="1" s="1"/>
  <c r="BA39" i="1"/>
  <c r="AZ39" i="1"/>
  <c r="AY39" i="1"/>
  <c r="AZ37" i="1"/>
  <c r="AY37" i="1"/>
  <c r="BA37" i="1" s="1"/>
  <c r="AZ35" i="1"/>
  <c r="BA35" i="1" s="1"/>
  <c r="AY35" i="1"/>
  <c r="AZ26" i="1"/>
  <c r="AY26" i="1"/>
  <c r="BA26" i="1" s="1"/>
  <c r="AZ24" i="1"/>
  <c r="AY24" i="1"/>
  <c r="BA24" i="1" s="1"/>
  <c r="AZ21" i="1"/>
  <c r="AY21" i="1"/>
  <c r="BA21" i="1" s="1"/>
  <c r="AZ18" i="1"/>
  <c r="AY18" i="1"/>
  <c r="BA18" i="1" s="1"/>
  <c r="AZ15" i="1"/>
  <c r="AY15" i="1"/>
  <c r="BA15" i="1" s="1"/>
  <c r="AZ12" i="1"/>
  <c r="AY12" i="1"/>
  <c r="BA12" i="1" s="1"/>
  <c r="AZ10" i="1"/>
  <c r="AZ58" i="1" s="1"/>
  <c r="AY10" i="1"/>
  <c r="AY58" i="1" s="1"/>
  <c r="BA58" i="1" s="1"/>
  <c r="V55" i="1"/>
  <c r="U55" i="1"/>
  <c r="W55" i="1" s="1"/>
  <c r="V53" i="1"/>
  <c r="U53" i="1"/>
  <c r="W53" i="1" s="1"/>
  <c r="V51" i="1"/>
  <c r="U51" i="1"/>
  <c r="W51" i="1" s="1"/>
  <c r="V49" i="1"/>
  <c r="U49" i="1"/>
  <c r="W49" i="1" s="1"/>
  <c r="V46" i="1"/>
  <c r="U46" i="1"/>
  <c r="W46" i="1" s="1"/>
  <c r="V44" i="1"/>
  <c r="U44" i="1"/>
  <c r="W44" i="1" s="1"/>
  <c r="V42" i="1"/>
  <c r="W42" i="1" s="1"/>
  <c r="U42" i="1"/>
  <c r="V39" i="1"/>
  <c r="U39" i="1"/>
  <c r="W39" i="1" s="1"/>
  <c r="V37" i="1"/>
  <c r="U37" i="1"/>
  <c r="W37" i="1" s="1"/>
  <c r="V35" i="1"/>
  <c r="U35" i="1"/>
  <c r="W35" i="1" s="1"/>
  <c r="W26" i="1"/>
  <c r="V26" i="1"/>
  <c r="U26" i="1"/>
  <c r="V24" i="1"/>
  <c r="U24" i="1"/>
  <c r="W24" i="1" s="1"/>
  <c r="V21" i="1"/>
  <c r="U21" i="1"/>
  <c r="W21" i="1" s="1"/>
  <c r="V18" i="1"/>
  <c r="U18" i="1"/>
  <c r="W18" i="1" s="1"/>
  <c r="V15" i="1"/>
  <c r="U15" i="1"/>
  <c r="W15" i="1" s="1"/>
  <c r="V12" i="1"/>
  <c r="W12" i="1" s="1"/>
  <c r="U12" i="1"/>
  <c r="V10" i="1"/>
  <c r="V58" i="1" s="1"/>
  <c r="U10" i="1"/>
  <c r="U58" i="1" s="1"/>
  <c r="W58" i="1" s="1"/>
  <c r="BG55" i="1"/>
  <c r="BF53" i="1"/>
  <c r="BE53" i="1"/>
  <c r="BG53" i="1" s="1"/>
  <c r="BF51" i="1"/>
  <c r="BE51" i="1"/>
  <c r="BG51" i="1" s="1"/>
  <c r="BF49" i="1"/>
  <c r="BE49" i="1"/>
  <c r="BG49" i="1" s="1"/>
  <c r="BG46" i="1"/>
  <c r="BE45" i="1"/>
  <c r="BG44" i="1"/>
  <c r="BF44" i="1"/>
  <c r="BF42" i="1"/>
  <c r="BG42" i="1" s="1"/>
  <c r="BE42" i="1"/>
  <c r="BF39" i="1"/>
  <c r="BE39" i="1"/>
  <c r="BG39" i="1" s="1"/>
  <c r="BG37" i="1"/>
  <c r="BF35" i="1"/>
  <c r="BE35" i="1"/>
  <c r="BG35" i="1" s="1"/>
  <c r="BF26" i="1"/>
  <c r="BE26" i="1"/>
  <c r="BG26" i="1" s="1"/>
  <c r="BF24" i="1"/>
  <c r="BG24" i="1" s="1"/>
  <c r="BE24" i="1"/>
  <c r="BF21" i="1"/>
  <c r="BG21" i="1" s="1"/>
  <c r="BE21" i="1"/>
  <c r="BF18" i="1"/>
  <c r="BF58" i="1" s="1"/>
  <c r="BE18" i="1"/>
  <c r="BG18" i="1" s="1"/>
  <c r="BG15" i="1"/>
  <c r="BG12" i="1"/>
  <c r="BG10" i="1"/>
  <c r="AI55" i="1"/>
  <c r="AH53" i="1"/>
  <c r="AG53" i="1"/>
  <c r="AI53" i="1" s="1"/>
  <c r="AH51" i="1"/>
  <c r="AG51" i="1"/>
  <c r="AI51" i="1" s="1"/>
  <c r="AH49" i="1"/>
  <c r="AG49" i="1"/>
  <c r="AI49" i="1" s="1"/>
  <c r="AI46" i="1"/>
  <c r="AG45" i="1"/>
  <c r="AH44" i="1"/>
  <c r="AI44" i="1" s="1"/>
  <c r="AH42" i="1"/>
  <c r="AG42" i="1"/>
  <c r="AI42" i="1" s="1"/>
  <c r="AH39" i="1"/>
  <c r="AG39" i="1"/>
  <c r="AI39" i="1" s="1"/>
  <c r="AI37" i="1"/>
  <c r="AH35" i="1"/>
  <c r="AG35" i="1"/>
  <c r="AI35" i="1" s="1"/>
  <c r="AH26" i="1"/>
  <c r="AG26" i="1"/>
  <c r="AI26" i="1" s="1"/>
  <c r="AH24" i="1"/>
  <c r="AG24" i="1"/>
  <c r="AI24" i="1" s="1"/>
  <c r="AH21" i="1"/>
  <c r="AG21" i="1"/>
  <c r="AI21" i="1" s="1"/>
  <c r="AH18" i="1"/>
  <c r="AH58" i="1" s="1"/>
  <c r="AG18" i="1"/>
  <c r="AG58" i="1" s="1"/>
  <c r="AI58" i="1" s="1"/>
  <c r="AI15" i="1"/>
  <c r="AI12" i="1"/>
  <c r="AI10" i="1"/>
  <c r="BA10" i="1" l="1"/>
  <c r="W10" i="1"/>
  <c r="BE58" i="1"/>
  <c r="BG58" i="1" s="1"/>
  <c r="AI18" i="1"/>
  <c r="AN44" i="1"/>
  <c r="AM45" i="1"/>
  <c r="AT55" i="1"/>
  <c r="AS55" i="1"/>
  <c r="AU55" i="1" s="1"/>
  <c r="AT53" i="1"/>
  <c r="AS53" i="1"/>
  <c r="AU53" i="1" s="1"/>
  <c r="AT51" i="1"/>
  <c r="AS51" i="1"/>
  <c r="AT49" i="1"/>
  <c r="AS49" i="1"/>
  <c r="AU46" i="1"/>
  <c r="AT46" i="1"/>
  <c r="AS46" i="1"/>
  <c r="AT44" i="1"/>
  <c r="AS44" i="1"/>
  <c r="AT42" i="1"/>
  <c r="AS42" i="1"/>
  <c r="AT39" i="1"/>
  <c r="AS39" i="1"/>
  <c r="AT37" i="1"/>
  <c r="AS37" i="1"/>
  <c r="AT35" i="1"/>
  <c r="AS35" i="1"/>
  <c r="AT26" i="1"/>
  <c r="AS26" i="1"/>
  <c r="AT24" i="1"/>
  <c r="AS24" i="1"/>
  <c r="AT21" i="1"/>
  <c r="AS21" i="1"/>
  <c r="AT18" i="1"/>
  <c r="AS18" i="1"/>
  <c r="AT15" i="1"/>
  <c r="AS15" i="1"/>
  <c r="AU15" i="1" s="1"/>
  <c r="AT12" i="1"/>
  <c r="AS12" i="1"/>
  <c r="AS10" i="1"/>
  <c r="AU10" i="1" s="1"/>
  <c r="AO55" i="1"/>
  <c r="AN53" i="1"/>
  <c r="AM53" i="1"/>
  <c r="AO53" i="1" s="1"/>
  <c r="AN51" i="1"/>
  <c r="AM51" i="1"/>
  <c r="AO51" i="1" s="1"/>
  <c r="AN49" i="1"/>
  <c r="AM49" i="1"/>
  <c r="AO49" i="1" s="1"/>
  <c r="AO46" i="1"/>
  <c r="AO44" i="1"/>
  <c r="AN42" i="1"/>
  <c r="AM42" i="1"/>
  <c r="AN39" i="1"/>
  <c r="AM39" i="1"/>
  <c r="AO37" i="1"/>
  <c r="AN35" i="1"/>
  <c r="AO35" i="1" s="1"/>
  <c r="AM35" i="1"/>
  <c r="AN26" i="1"/>
  <c r="AM26" i="1"/>
  <c r="AN24" i="1"/>
  <c r="AM24" i="1"/>
  <c r="AN21" i="1"/>
  <c r="AM21" i="1"/>
  <c r="AN18" i="1"/>
  <c r="AM18" i="1"/>
  <c r="AO15" i="1"/>
  <c r="AO12" i="1"/>
  <c r="AB55" i="1"/>
  <c r="AA55" i="1"/>
  <c r="AB53" i="1"/>
  <c r="AA53" i="1"/>
  <c r="AC53" i="1" s="1"/>
  <c r="AB51" i="1"/>
  <c r="AA51" i="1"/>
  <c r="AB49" i="1"/>
  <c r="AA49" i="1"/>
  <c r="AC46" i="1"/>
  <c r="AB46" i="1"/>
  <c r="AA46" i="1"/>
  <c r="AB44" i="1"/>
  <c r="AA44" i="1"/>
  <c r="AB42" i="1"/>
  <c r="AA42" i="1"/>
  <c r="AB39" i="1"/>
  <c r="AA39" i="1"/>
  <c r="AC39" i="1" s="1"/>
  <c r="AB37" i="1"/>
  <c r="AA37" i="1"/>
  <c r="AC37" i="1" s="1"/>
  <c r="AB35" i="1"/>
  <c r="AA35" i="1"/>
  <c r="AB26" i="1"/>
  <c r="AA26" i="1"/>
  <c r="AB24" i="1"/>
  <c r="AA24" i="1"/>
  <c r="AC24" i="1" s="1"/>
  <c r="AB21" i="1"/>
  <c r="AA21" i="1"/>
  <c r="AB18" i="1"/>
  <c r="AA18" i="1"/>
  <c r="AB15" i="1"/>
  <c r="AA15" i="1"/>
  <c r="AB12" i="1"/>
  <c r="AA12" i="1"/>
  <c r="AC12" i="1" s="1"/>
  <c r="AA10" i="1"/>
  <c r="Q46" i="1"/>
  <c r="P42" i="1"/>
  <c r="D42" i="1"/>
  <c r="P55" i="1"/>
  <c r="O55" i="1"/>
  <c r="P53" i="1"/>
  <c r="O53" i="1"/>
  <c r="Q53" i="1" s="1"/>
  <c r="P51" i="1"/>
  <c r="O51" i="1"/>
  <c r="P49" i="1"/>
  <c r="O49" i="1"/>
  <c r="Q49" i="1" s="1"/>
  <c r="P46" i="1"/>
  <c r="O46" i="1"/>
  <c r="P44" i="1"/>
  <c r="O44" i="1"/>
  <c r="Q44" i="1" s="1"/>
  <c r="O42" i="1"/>
  <c r="Q42" i="1" s="1"/>
  <c r="P39" i="1"/>
  <c r="O39" i="1"/>
  <c r="P37" i="1"/>
  <c r="O37" i="1"/>
  <c r="Q37" i="1" s="1"/>
  <c r="P35" i="1"/>
  <c r="O35" i="1"/>
  <c r="P26" i="1"/>
  <c r="O26" i="1"/>
  <c r="P24" i="1"/>
  <c r="O24" i="1"/>
  <c r="Q24" i="1" s="1"/>
  <c r="P21" i="1"/>
  <c r="O21" i="1"/>
  <c r="Q21" i="1" s="1"/>
  <c r="P18" i="1"/>
  <c r="O18" i="1"/>
  <c r="Q18" i="1" s="1"/>
  <c r="P15" i="1"/>
  <c r="O15" i="1"/>
  <c r="P12" i="1"/>
  <c r="O12" i="1"/>
  <c r="O10" i="1"/>
  <c r="J58" i="1"/>
  <c r="D58" i="1"/>
  <c r="C12" i="1"/>
  <c r="D55" i="1"/>
  <c r="C55" i="1"/>
  <c r="C58" i="1" s="1"/>
  <c r="D53" i="1"/>
  <c r="E53" i="1" s="1"/>
  <c r="C53" i="1"/>
  <c r="D51" i="1"/>
  <c r="C51" i="1"/>
  <c r="D49" i="1"/>
  <c r="E49" i="1" s="1"/>
  <c r="C49" i="1"/>
  <c r="D46" i="1"/>
  <c r="C46" i="1"/>
  <c r="C44" i="1"/>
  <c r="D44" i="1"/>
  <c r="D24" i="1"/>
  <c r="C42" i="1"/>
  <c r="D39" i="1"/>
  <c r="C39" i="1"/>
  <c r="E39" i="1" s="1"/>
  <c r="D37" i="1"/>
  <c r="C37" i="1"/>
  <c r="D35" i="1"/>
  <c r="C35" i="1"/>
  <c r="C26" i="1"/>
  <c r="D26" i="1"/>
  <c r="C24" i="1"/>
  <c r="D21" i="1"/>
  <c r="C21" i="1"/>
  <c r="D18" i="1"/>
  <c r="C18" i="1"/>
  <c r="D15" i="1"/>
  <c r="C15" i="1"/>
  <c r="D12" i="1"/>
  <c r="D10" i="1"/>
  <c r="C10" i="1"/>
  <c r="E15" i="1"/>
  <c r="E18" i="1"/>
  <c r="E24" i="1"/>
  <c r="E35" i="1"/>
  <c r="E37" i="1"/>
  <c r="E42" i="1"/>
  <c r="E46" i="1"/>
  <c r="E51" i="1"/>
  <c r="E55" i="1"/>
  <c r="E10" i="1"/>
  <c r="AC55" i="1" l="1"/>
  <c r="AC51" i="1"/>
  <c r="AC44" i="1"/>
  <c r="AC42" i="1"/>
  <c r="AC35" i="1"/>
  <c r="AC26" i="1"/>
  <c r="AC21" i="1"/>
  <c r="AC18" i="1"/>
  <c r="AB58" i="1"/>
  <c r="AC15" i="1"/>
  <c r="AA58" i="1"/>
  <c r="AU51" i="1"/>
  <c r="AU49" i="1"/>
  <c r="AU44" i="1"/>
  <c r="AU42" i="1"/>
  <c r="AU39" i="1"/>
  <c r="AU37" i="1"/>
  <c r="AU35" i="1"/>
  <c r="AU26" i="1"/>
  <c r="AU24" i="1"/>
  <c r="AT58" i="1"/>
  <c r="AU21" i="1"/>
  <c r="AU18" i="1"/>
  <c r="AU12" i="1"/>
  <c r="AO42" i="1"/>
  <c r="AO39" i="1"/>
  <c r="AN58" i="1"/>
  <c r="AO26" i="1"/>
  <c r="AO24" i="1"/>
  <c r="AM58" i="1"/>
  <c r="AO21" i="1"/>
  <c r="AO18" i="1"/>
  <c r="AS58" i="1"/>
  <c r="AO10" i="1"/>
  <c r="AC10" i="1"/>
  <c r="Q55" i="1"/>
  <c r="Q51" i="1"/>
  <c r="Q39" i="1"/>
  <c r="Q35" i="1"/>
  <c r="Q26" i="1"/>
  <c r="Q15" i="1"/>
  <c r="P58" i="1"/>
  <c r="O58" i="1"/>
  <c r="Q12" i="1"/>
  <c r="Q10" i="1"/>
  <c r="E26" i="1"/>
  <c r="E21" i="1"/>
  <c r="E12" i="1"/>
  <c r="E44" i="1"/>
  <c r="AC58" i="1" l="1"/>
  <c r="AU58" i="1"/>
  <c r="AO58" i="1"/>
  <c r="Q58" i="1"/>
  <c r="E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192FCAA9-D261-DF4F-BCA4-1666052405D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Von Markus Hagspiel bearbeitet, keine Rückmeldung von Palfy</t>
        </r>
      </text>
    </comment>
    <comment ref="T8" authorId="0" shapeId="0" xr:uid="{CD1E4997-4B44-604F-9E9C-E7A575263D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some comments, no guidelines editet. There is no Level 4 in SL</t>
        </r>
      </text>
    </comment>
    <comment ref="Z8" authorId="0" shapeId="0" xr:uid="{B07029E5-1664-CF41-BB72-B5CE44CA799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edited</t>
        </r>
      </text>
    </comment>
    <comment ref="AF8" authorId="0" shapeId="0" xr:uid="{66BF2BA0-86ED-EB4F-A563-13FC530568B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edited</t>
        </r>
      </text>
    </comment>
    <comment ref="AL8" authorId="0" shapeId="0" xr:uid="{FB409DDF-F69B-AB4A-A3B2-8E0DE95CFCA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 Not edited</t>
        </r>
      </text>
    </comment>
    <comment ref="AR8" authorId="0" shapeId="0" xr:uid="{10015F55-9420-2E4B-B46F-13A7A8EFD59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 Level 4 in Hungary
</t>
        </r>
      </text>
    </comment>
    <comment ref="AX8" authorId="0" shapeId="0" xr:uid="{45D1D25B-2CD2-A24F-A2EF-4F2EFC7B0B8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Does not correspond to the icelandic curricula on level 4, can be found on level 2 and 3.
</t>
        </r>
        <r>
          <rPr>
            <sz val="10"/>
            <color rgb="FF000000"/>
            <rFont val="Calibri"/>
            <family val="2"/>
          </rPr>
          <t xml:space="preserve">Icelandic curricula lacks hours on level 4 in comparison to the modular curricula but but can be found on level 2 and 3
</t>
        </r>
      </text>
    </comment>
    <comment ref="BD8" authorId="0" shapeId="0" xr:uid="{9DDD28FA-1650-DF47-A360-909CCD96BC9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there is no Level 4 in CZ</t>
        </r>
      </text>
    </comment>
    <comment ref="Q46" authorId="0" shapeId="0" xr:uid="{9F2180AE-28A4-624D-8A91-A642785A4DE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undertaken by Painter a. Decorator in UK</t>
        </r>
      </text>
    </comment>
    <comment ref="AU46" authorId="0" shapeId="0" xr:uid="{11E2F639-BED3-3548-9CCD-87A0805D3E5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 Insulation work
</t>
        </r>
        <r>
          <rPr>
            <sz val="10"/>
            <color rgb="FF000000"/>
            <rFont val="Calibri"/>
            <family val="2"/>
          </rPr>
          <t xml:space="preserve">In Hungary there is no separate professional qualification. </t>
        </r>
      </text>
    </comment>
    <comment ref="Q49" authorId="0" shapeId="0" xr:uid="{2451FF2A-E3F8-E047-AC9B-5CC966B1E54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undertaken by P&amp;D in UK</t>
        </r>
      </text>
    </comment>
    <comment ref="AU51" authorId="0" shapeId="0" xr:uid="{FFB39CAF-C582-0C4C-B762-01058F0C3E2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 Hungary this unit exists only for reconstructional painters and varnishers
</t>
        </r>
      </text>
    </comment>
    <comment ref="Q53" authorId="0" shapeId="0" xr:uid="{28FD2CE7-94B2-7E46-8467-84E066BA04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not undertaken by P&amp;D in UK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S56" authorId="0" shapeId="0" xr:uid="{08EF1665-DE40-D440-B2C0-8CE65DBB2B8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the past document not edited </t>
        </r>
      </text>
    </comment>
    <comment ref="K100" authorId="0" shapeId="0" xr:uid="{79E59412-87BC-4A71-880F-EB0576F8907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 Insulation work
</t>
        </r>
        <r>
          <rPr>
            <sz val="10"/>
            <color rgb="FF000000"/>
            <rFont val="Calibri"/>
            <family val="2"/>
          </rPr>
          <t xml:space="preserve">In Hungary there is no separate professional qualification. </t>
        </r>
      </text>
    </comment>
    <comment ref="K105" authorId="0" shapeId="0" xr:uid="{8FF991EA-5143-4960-85D5-63B1CADD6DF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 Hungary this unit exists only for reconstructional painters and varnishers
</t>
        </r>
      </text>
    </comment>
    <comment ref="I110" authorId="0" shapeId="0" xr:uid="{6D1E012D-CD06-4CFE-8B90-E24FF12F367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the past document not edited </t>
        </r>
      </text>
    </comment>
  </commentList>
</comments>
</file>

<file path=xl/sharedStrings.xml><?xml version="1.0" encoding="utf-8"?>
<sst xmlns="http://schemas.openxmlformats.org/spreadsheetml/2006/main" count="867" uniqueCount="134">
  <si>
    <t>PaintingSkillsAcademy</t>
  </si>
  <si>
    <t>Project ID 612288-EPP-1-2019-1-DE-EPPKA2-SSA</t>
  </si>
  <si>
    <t>WP4 Learning outcome-based, profession-wide, modular curricula for EQF</t>
  </si>
  <si>
    <t>LEVEL 4 - Übersicht Stunden - Stand: 06.12.2022</t>
  </si>
  <si>
    <t>LEVEL 4 - Übersicht Stunden - Stand: 02.12.2022</t>
  </si>
  <si>
    <t>UNIT</t>
  </si>
  <si>
    <t>AUSTRIA</t>
  </si>
  <si>
    <t>Theory (Professional school) guidelines in hours</t>
  </si>
  <si>
    <t>Practice (company) guideline in hours</t>
  </si>
  <si>
    <t>Total hours</t>
  </si>
  <si>
    <t>GERMANY</t>
  </si>
  <si>
    <t>UK</t>
  </si>
  <si>
    <t>SLOVENIA</t>
  </si>
  <si>
    <t>SLOVAKIA</t>
  </si>
  <si>
    <t>BELGIUM</t>
  </si>
  <si>
    <t>DENMARK/NORWAY</t>
  </si>
  <si>
    <t>HUNGARY</t>
  </si>
  <si>
    <t>ICELAND</t>
  </si>
  <si>
    <t>CZECH REPUBLIC</t>
  </si>
  <si>
    <t>L4_U1</t>
  </si>
  <si>
    <r>
      <t>UNIT  1 – Aufmaß und Kalkulation</t>
    </r>
    <r>
      <rPr>
        <b/>
        <sz val="9"/>
        <color theme="1"/>
        <rFont val="Arial"/>
        <family val="2"/>
      </rPr>
      <t>  </t>
    </r>
  </si>
  <si>
    <t>UNIT  1 – Measurements and calculations</t>
  </si>
  <si>
    <t>L4_U1-1 Aufmaß und Kalkulation</t>
  </si>
  <si>
    <t>L4_U1-1 Measurements and calculations</t>
  </si>
  <si>
    <t>L4_U2</t>
  </si>
  <si>
    <r>
      <t>UNIT  2 – Gesundheit, Sicherheit und Umwelt</t>
    </r>
    <r>
      <rPr>
        <b/>
        <sz val="9"/>
        <color theme="1"/>
        <rFont val="Arial"/>
        <family val="2"/>
      </rPr>
      <t>  </t>
    </r>
  </si>
  <si>
    <r>
      <t xml:space="preserve">UNIT  2 – Health, safety and environment </t>
    </r>
    <r>
      <rPr>
        <b/>
        <sz val="9"/>
        <color theme="1"/>
        <rFont val="Arial"/>
        <family val="2"/>
      </rPr>
      <t>  </t>
    </r>
  </si>
  <si>
    <t>L4_U2-1 Gesundheit, Sicherheit</t>
  </si>
  <si>
    <t>L4_U2-1 Health, safety</t>
  </si>
  <si>
    <t>L4_U2-2 Umwelt</t>
  </si>
  <si>
    <t>L4_U2-2 Environment</t>
  </si>
  <si>
    <t>L4_U3</t>
  </si>
  <si>
    <t>UNIT 3 – Umgang mit Informations- und Kommunikationstechnik (IKT) und Kundenorientierung  </t>
  </si>
  <si>
    <t>UNIT 3 – Handling of information and communication technology (ICT) and customer orientation  </t>
  </si>
  <si>
    <t>L4_U3-1 Umgang mit Informations- und Kommunikationstechnik (IKT) </t>
  </si>
  <si>
    <t>L4_U3-1 Handling of information and communication technology (ICT)</t>
  </si>
  <si>
    <t>L4_U3-2 Kundenorientierung</t>
  </si>
  <si>
    <t xml:space="preserve">L4_U3-2 Customer orientation </t>
  </si>
  <si>
    <t>L4_U4</t>
  </si>
  <si>
    <t>UNIT 4 – Planen von Arbeitsabläufen und Einrichten von Arbeitsplätzen</t>
  </si>
  <si>
    <t xml:space="preserve">UNIT 4 – Planning of processing procedures and setting up workplaces </t>
  </si>
  <si>
    <t>L4_U4-1 Planen von Arbeitsabläufen</t>
  </si>
  <si>
    <t>L4_U4-1 Planning of processing procedures</t>
  </si>
  <si>
    <t>L4_U4-2 Einrichten von Arbeitsplätzen</t>
  </si>
  <si>
    <t xml:space="preserve">L4_U4-2 Setting up workplaces </t>
  </si>
  <si>
    <t>L4_U5</t>
  </si>
  <si>
    <t>UNIT 5 – Materialien (Werk-, Hilfs- und Beschichtungsstoffe) und Werkzeuge, Geräte, Masch.,…</t>
  </si>
  <si>
    <t xml:space="preserve">UNIT 5 – Materials (materials, auxiliary and coating materials) and tools, devices, machines, systems </t>
  </si>
  <si>
    <r>
      <t>L4_U5-1 Materialien (Werk-, Hilfs- und Beschichtungsstoffe)</t>
    </r>
    <r>
      <rPr>
        <sz val="9"/>
        <color theme="1"/>
        <rFont val="Arial"/>
        <family val="2"/>
      </rPr>
      <t> </t>
    </r>
  </si>
  <si>
    <r>
      <t>L4_U5-1 Materials (materials, auxiliary and coating materials)</t>
    </r>
    <r>
      <rPr>
        <sz val="9"/>
        <color theme="1"/>
        <rFont val="Arial"/>
        <family val="2"/>
      </rPr>
      <t> </t>
    </r>
  </si>
  <si>
    <t>L4_U5-2 Werkzeuge, Geräte, Maschinen, Anlagen </t>
  </si>
  <si>
    <t>L4_U5-2 Tools, devices, machines, systems  </t>
  </si>
  <si>
    <t>L4_U6</t>
  </si>
  <si>
    <r>
      <t xml:space="preserve"> </t>
    </r>
    <r>
      <rPr>
        <b/>
        <sz val="8"/>
        <color theme="1"/>
        <rFont val="Arial"/>
        <family val="2"/>
      </rPr>
      <t>UNIT 6 – Arbeitsverfahren und Beschichtungstechniken </t>
    </r>
  </si>
  <si>
    <r>
      <t xml:space="preserve"> </t>
    </r>
    <r>
      <rPr>
        <b/>
        <sz val="8"/>
        <color theme="1"/>
        <rFont val="Arial"/>
        <family val="2"/>
      </rPr>
      <t>UNIT 6 – Working methods for coating processes</t>
    </r>
  </si>
  <si>
    <t>L4_U6-1 Arbeitsverfahren und Beschichtungstechniken</t>
  </si>
  <si>
    <t>L4_U6-1 Working methods for coating processes</t>
  </si>
  <si>
    <t>L4_U7</t>
  </si>
  <si>
    <t>UNIT 7 – Untergrundprüfungen</t>
  </si>
  <si>
    <r>
      <t xml:space="preserve">L4_U7-1 Untergrundprüfung (Prüfmethoden) </t>
    </r>
    <r>
      <rPr>
        <b/>
        <sz val="8"/>
        <color rgb="FF1D71B8"/>
        <rFont val="Arial"/>
        <family val="2"/>
      </rPr>
      <t>MINERALISCHE UNTERGRÜNDE</t>
    </r>
  </si>
  <si>
    <r>
      <t xml:space="preserve">L4_U7-1 Substrate assessment (test methods) </t>
    </r>
    <r>
      <rPr>
        <b/>
        <sz val="8"/>
        <color rgb="FF0070C0"/>
        <rFont val="Arial"/>
        <family val="2"/>
      </rPr>
      <t>TROWELLED SUBSTRATES</t>
    </r>
  </si>
  <si>
    <r>
      <t xml:space="preserve">L4_U7-2 Untergrundprüfung (Prüfmethoden) </t>
    </r>
    <r>
      <rPr>
        <b/>
        <sz val="8"/>
        <color rgb="FF1D71B8"/>
        <rFont val="Arial"/>
        <family val="2"/>
      </rPr>
      <t>BAUPLATTEN UND FERTIGTEILE IM INNENBEREICH</t>
    </r>
  </si>
  <si>
    <r>
      <t xml:space="preserve">L4_U7-2 Substrate assessment </t>
    </r>
    <r>
      <rPr>
        <b/>
        <sz val="8"/>
        <color rgb="FF0070C0"/>
        <rFont val="Arial"/>
        <family val="2"/>
      </rPr>
      <t>PLASTERBOARD, BUILDING BOARDS AND PREFABRICATED PARTS</t>
    </r>
  </si>
  <si>
    <r>
      <t xml:space="preserve">L4_U7-3 Untergrundprüfung (Prüfmethoden) </t>
    </r>
    <r>
      <rPr>
        <b/>
        <sz val="8"/>
        <color rgb="FF1D71B8"/>
        <rFont val="Arial"/>
        <family val="2"/>
      </rPr>
      <t>HOLZUNTERGRÜNDE (Holz und Holzwerkstoffe)</t>
    </r>
  </si>
  <si>
    <r>
      <t xml:space="preserve">L4_U7-3 Substrate assessment (test methods) </t>
    </r>
    <r>
      <rPr>
        <b/>
        <sz val="8"/>
        <color rgb="FF0070C0"/>
        <rFont val="Arial"/>
        <family val="2"/>
      </rPr>
      <t>TIMBER SURFASES</t>
    </r>
  </si>
  <si>
    <r>
      <t xml:space="preserve">L4_U7-4 Untergrundprüfung (Prüfmethoden) </t>
    </r>
    <r>
      <rPr>
        <b/>
        <sz val="8"/>
        <color rgb="FF1D71B8"/>
        <rFont val="Arial"/>
        <family val="2"/>
      </rPr>
      <t>METALLUNTERGRÜNDE (Eisen/Stahl)</t>
    </r>
  </si>
  <si>
    <r>
      <t xml:space="preserve">L4_U7-4 Substrate assessment (test methods) </t>
    </r>
    <r>
      <rPr>
        <b/>
        <sz val="8"/>
        <color rgb="FF0070C0"/>
        <rFont val="Arial"/>
        <family val="2"/>
      </rPr>
      <t>METAL SUBSTRATES (Iron / Steel)</t>
    </r>
  </si>
  <si>
    <r>
      <t xml:space="preserve">L4_U7-5 Untergrundprüfung (Prüfmethoden) </t>
    </r>
    <r>
      <rPr>
        <b/>
        <sz val="8"/>
        <color rgb="FF1D71B8"/>
        <rFont val="Arial"/>
        <family val="2"/>
      </rPr>
      <t>METALLUNTERGRÜNDE Nichteisenmetalle: Zink</t>
    </r>
  </si>
  <si>
    <r>
      <t xml:space="preserve">L4_U7-5 Substrate assessment (test methods) </t>
    </r>
    <r>
      <rPr>
        <b/>
        <sz val="8"/>
        <color rgb="FF0070C0"/>
        <rFont val="Arial"/>
        <family val="2"/>
      </rPr>
      <t>METAL SUBSTRATE - Non-ferrous metals: Zinc</t>
    </r>
  </si>
  <si>
    <r>
      <t xml:space="preserve">L4_U7-6 Untergrundprüfung (Prüfmethoden) </t>
    </r>
    <r>
      <rPr>
        <b/>
        <sz val="8"/>
        <color rgb="FF1D71B8"/>
        <rFont val="Arial"/>
        <family val="2"/>
      </rPr>
      <t>METALLUNTERGRÜNDE Nichteisenmetalle: Alu</t>
    </r>
    <r>
      <rPr>
        <sz val="8"/>
        <color theme="1"/>
        <rFont val="Arial"/>
        <family val="2"/>
      </rPr>
      <t>m.</t>
    </r>
  </si>
  <si>
    <r>
      <t xml:space="preserve">L4_U7-6 Substrate assessment (test methods) </t>
    </r>
    <r>
      <rPr>
        <b/>
        <sz val="8"/>
        <color rgb="FF0070C0"/>
        <rFont val="Arial"/>
        <family val="2"/>
      </rPr>
      <t>METAL SUBSTRATE - Non-ferrous metals: Aluminium</t>
    </r>
  </si>
  <si>
    <r>
      <t xml:space="preserve">L4_U7-7 Untergrundprüfung (Prüfmethoden) </t>
    </r>
    <r>
      <rPr>
        <b/>
        <sz val="8"/>
        <color rgb="FF1D71B8"/>
        <rFont val="Arial"/>
        <family val="2"/>
      </rPr>
      <t>METALLUNTERGRÜNDE Nichteisenmetalle: Kupfer</t>
    </r>
  </si>
  <si>
    <r>
      <t>L4_U7-7 Substrate assessment (test methods)</t>
    </r>
    <r>
      <rPr>
        <b/>
        <sz val="8"/>
        <color rgb="FF0070C0"/>
        <rFont val="Arial"/>
        <family val="2"/>
      </rPr>
      <t xml:space="preserve"> METAL SUBSTRATE - Non-ferrous metals: Copper</t>
    </r>
  </si>
  <si>
    <r>
      <t xml:space="preserve">L4_U7-8 Untergrundprüfung (Prüfmethoden) </t>
    </r>
    <r>
      <rPr>
        <b/>
        <sz val="8"/>
        <color rgb="FF1D71B8"/>
        <rFont val="Arial"/>
        <family val="2"/>
      </rPr>
      <t>KUNSTSTOFFUNTERGRÜNDE</t>
    </r>
  </si>
  <si>
    <r>
      <t xml:space="preserve">L4_U7-8 Substrate assessment (test methods) </t>
    </r>
    <r>
      <rPr>
        <b/>
        <sz val="8"/>
        <color rgb="FF0070C0"/>
        <rFont val="Arial"/>
        <family val="2"/>
      </rPr>
      <t>PLASTIC-SUBSTRATES</t>
    </r>
  </si>
  <si>
    <t>L4_U8</t>
  </si>
  <si>
    <t>UNIT 8 – Untergrundbehandlungen (Untergründe vorbereiten für Beschichtungen)</t>
  </si>
  <si>
    <t>UNIT 8 – Substrate treatments (Prepare substrates for coatings)</t>
  </si>
  <si>
    <t>L4_U8-1 Untergrundbehandlungen (Untergründe vorbereiten für Beschichtungen)</t>
  </si>
  <si>
    <t>L4_U8-1 Substrate treatments (Prepare substrates for coatings)</t>
  </si>
  <si>
    <t>L4_U9</t>
  </si>
  <si>
    <t>UNIT 9 – Beschichtungen (Aufbau)</t>
  </si>
  <si>
    <t xml:space="preserve">UNIT 9 – Coating systems (layers of coating) </t>
  </si>
  <si>
    <t>L4_U9-1 Beschichtungen (Aufbau)</t>
  </si>
  <si>
    <t xml:space="preserve">L4_U9-1 Coating systems (layers of coating) </t>
  </si>
  <si>
    <t>L4_U10</t>
  </si>
  <si>
    <t>UNIT 10 – Dekorative Gestaltung</t>
  </si>
  <si>
    <t xml:space="preserve">UNIT 10 – Decorative design </t>
  </si>
  <si>
    <t>L4_U10-1 Stilkunde, Farb- und Formenlehre, Schrift</t>
  </si>
  <si>
    <t xml:space="preserve">L4_U10-1 Stylistics, color and form theory, writing </t>
  </si>
  <si>
    <t>L4_U10-2 Gestaltungstechniken</t>
  </si>
  <si>
    <t xml:space="preserve">L4_U10-2 Decoration techniques </t>
  </si>
  <si>
    <t>L4_U11</t>
  </si>
  <si>
    <t>UNIT 11 – Tapezieren</t>
  </si>
  <si>
    <t>UNIT 11 – Wallpapering</t>
  </si>
  <si>
    <t>L4_U11-1 Tapezieren</t>
  </si>
  <si>
    <t>L4_U11-1 Wallpapering</t>
  </si>
  <si>
    <t>L4_U12</t>
  </si>
  <si>
    <t>UNIT 12 – Schutz- und Speziabeschichtungen</t>
  </si>
  <si>
    <t xml:space="preserve">UNIT 12 – Protective and speciality finishes </t>
  </si>
  <si>
    <t>L4_U12-1 Schutz- und Spezialbeschichtungen</t>
  </si>
  <si>
    <t xml:space="preserve">L4_U12-1 Protective and speciality finishes </t>
  </si>
  <si>
    <t>L4_U13</t>
  </si>
  <si>
    <t>UNIT 13 – Montage und Dämmarbeiten</t>
  </si>
  <si>
    <t xml:space="preserve">UNIT 13 – Assembly work and insulation work </t>
  </si>
  <si>
    <t>L4_U13-1 Montagearbeiten</t>
  </si>
  <si>
    <t>L4_U13-1 Assembly work</t>
  </si>
  <si>
    <t>L4_U13-2 Dämmarbeiten</t>
  </si>
  <si>
    <t>L4_U13-2 insulation work</t>
  </si>
  <si>
    <t>L4_U14</t>
  </si>
  <si>
    <t>UNIT 14 – Normen und Qualitätskontrolle (-management)</t>
  </si>
  <si>
    <t xml:space="preserve">UNIT 14 – Standards and quality control (management) </t>
  </si>
  <si>
    <t>L4_U14-1 Normen und Qualitätskontrolle (-management)</t>
  </si>
  <si>
    <t xml:space="preserve">L4_U14-1 Standards and quality control (management) </t>
  </si>
  <si>
    <t>L4_U15</t>
  </si>
  <si>
    <t>UNIT 15 – Historische Maltechniken</t>
  </si>
  <si>
    <t xml:space="preserve">UNIT 15 – Historical painting techniques </t>
  </si>
  <si>
    <t>L4_U15-1 Historische Maltechniken</t>
  </si>
  <si>
    <t xml:space="preserve">L4_U15-1 Historical painting techniques </t>
  </si>
  <si>
    <t>L4_U16</t>
  </si>
  <si>
    <t>UNIT 16 – Bodenbeläge verlegen</t>
  </si>
  <si>
    <t xml:space="preserve">UNIT 16 – Lay floor coverings </t>
  </si>
  <si>
    <t>L4_U16-1 Bodenbeläge verlegen</t>
  </si>
  <si>
    <t xml:space="preserve">L4_U16-1 Lay floor coverings </t>
  </si>
  <si>
    <t>L4_U17</t>
  </si>
  <si>
    <t>UNIT 17 – Ökologische Malerarbeiten und Nachhaltigkeit</t>
  </si>
  <si>
    <t xml:space="preserve">UNIT 17 – Ecological painting and sustainability </t>
  </si>
  <si>
    <t>L4_U17-1 Ökologische Malerarbeiten</t>
  </si>
  <si>
    <t>L4_U17-1 Ecological painting</t>
  </si>
  <si>
    <t>L4_U17-1 Nachhaltigkeit</t>
  </si>
  <si>
    <t>L4_U17-1 Sustainability</t>
  </si>
  <si>
    <t>SUM</t>
  </si>
  <si>
    <t>About All the highest Guidelines in hours</t>
  </si>
  <si>
    <t>About All the lowest Guidelines in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</si>
</sst>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rgb="FF1D71B8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10"/>
      <color rgb="FF06417D"/>
      <name val="Arial"/>
      <family val="2"/>
    </font>
    <font>
      <b/>
      <sz val="12"/>
      <color theme="1"/>
      <name val="Arial"/>
      <family val="2"/>
    </font>
    <font>
      <sz val="8"/>
      <color theme="4"/>
      <name val="Arial"/>
      <family val="2"/>
    </font>
    <font>
      <b/>
      <sz val="8"/>
      <color theme="4"/>
      <name val="Calibri"/>
      <family val="2"/>
      <scheme val="minor"/>
    </font>
    <font>
      <b/>
      <sz val="8"/>
      <color rgb="FF0070C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Tahoma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1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0" xfId="0" applyFont="1"/>
    <xf numFmtId="0" fontId="0" fillId="0" borderId="11" xfId="0" applyBorder="1"/>
    <xf numFmtId="0" fontId="0" fillId="0" borderId="12" xfId="0" applyBorder="1"/>
    <xf numFmtId="0" fontId="13" fillId="0" borderId="6" xfId="0" applyFont="1" applyBorder="1"/>
    <xf numFmtId="0" fontId="0" fillId="0" borderId="6" xfId="0" applyBorder="1"/>
    <xf numFmtId="0" fontId="0" fillId="0" borderId="5" xfId="0" applyBorder="1"/>
    <xf numFmtId="0" fontId="11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3" fontId="4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</xdr:colOff>
      <xdr:row>0</xdr:row>
      <xdr:rowOff>30481</xdr:rowOff>
    </xdr:from>
    <xdr:to>
      <xdr:col>0</xdr:col>
      <xdr:colOff>735366</xdr:colOff>
      <xdr:row>3</xdr:row>
      <xdr:rowOff>169546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B054440-28A0-1D4B-9215-189966783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" y="30481"/>
          <a:ext cx="66424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A01F-2C7E-8346-93E1-F68A833FB0E1}">
  <dimension ref="A1:BG112"/>
  <sheetViews>
    <sheetView tabSelected="1" topLeftCell="U21" zoomScale="90" zoomScaleNormal="90" workbookViewId="0">
      <selection activeCell="F75" sqref="F75"/>
    </sheetView>
  </sheetViews>
  <sheetFormatPr baseColWidth="10" defaultColWidth="11" defaultRowHeight="15.75" x14ac:dyDescent="0.25"/>
  <cols>
    <col min="2" max="2" width="64" customWidth="1"/>
    <col min="8" max="8" width="64" customWidth="1"/>
    <col min="14" max="14" width="65" customWidth="1"/>
    <col min="20" max="20" width="65.125" customWidth="1"/>
    <col min="26" max="26" width="65.125" customWidth="1"/>
    <col min="32" max="32" width="65" customWidth="1"/>
    <col min="38" max="38" width="65" customWidth="1"/>
    <col min="44" max="44" width="65.125" customWidth="1"/>
    <col min="50" max="50" width="65" customWidth="1"/>
    <col min="56" max="56" width="65.125" customWidth="1"/>
  </cols>
  <sheetData>
    <row r="1" spans="1:59" x14ac:dyDescent="0.25">
      <c r="A1" s="10"/>
      <c r="B1" s="11" t="s">
        <v>0</v>
      </c>
      <c r="C1" s="12"/>
      <c r="D1" s="12"/>
      <c r="E1" s="13"/>
      <c r="G1" s="25"/>
      <c r="H1" s="26"/>
      <c r="I1" s="27"/>
      <c r="J1" s="28"/>
      <c r="K1" s="28"/>
      <c r="L1" s="28"/>
      <c r="M1" s="28"/>
      <c r="N1" s="26"/>
      <c r="O1" s="26"/>
    </row>
    <row r="2" spans="1:59" x14ac:dyDescent="0.25">
      <c r="A2" s="14"/>
      <c r="B2" s="15" t="s">
        <v>1</v>
      </c>
      <c r="E2" s="16"/>
    </row>
    <row r="3" spans="1:59" ht="9" customHeight="1" x14ac:dyDescent="0.25">
      <c r="A3" s="14"/>
      <c r="E3" s="16"/>
    </row>
    <row r="4" spans="1:59" x14ac:dyDescent="0.25">
      <c r="A4" s="17"/>
      <c r="B4" s="18" t="s">
        <v>2</v>
      </c>
      <c r="C4" s="19"/>
      <c r="D4" s="19"/>
      <c r="E4" s="20"/>
    </row>
    <row r="7" spans="1:59" x14ac:dyDescent="0.25">
      <c r="A7" s="21" t="s">
        <v>3</v>
      </c>
      <c r="B7" s="22"/>
      <c r="C7" s="22"/>
      <c r="D7" s="22"/>
      <c r="E7" s="23"/>
      <c r="G7" s="21" t="s">
        <v>4</v>
      </c>
      <c r="H7" s="22"/>
      <c r="I7" s="22"/>
      <c r="J7" s="22"/>
      <c r="K7" s="23"/>
      <c r="M7" s="21" t="s">
        <v>4</v>
      </c>
      <c r="N7" s="22"/>
      <c r="O7" s="22"/>
      <c r="P7" s="22"/>
      <c r="Q7" s="23"/>
      <c r="S7" s="21" t="s">
        <v>4</v>
      </c>
      <c r="T7" s="22"/>
      <c r="U7" s="22"/>
      <c r="V7" s="22"/>
      <c r="W7" s="23"/>
      <c r="Y7" s="21" t="s">
        <v>4</v>
      </c>
      <c r="Z7" s="22"/>
      <c r="AA7" s="22"/>
      <c r="AB7" s="22"/>
      <c r="AC7" s="23"/>
      <c r="AE7" s="21" t="s">
        <v>4</v>
      </c>
      <c r="AF7" s="22"/>
      <c r="AG7" s="22"/>
      <c r="AH7" s="22"/>
      <c r="AI7" s="23"/>
      <c r="AK7" s="21" t="s">
        <v>4</v>
      </c>
      <c r="AL7" s="22"/>
      <c r="AM7" s="22"/>
      <c r="AN7" s="22"/>
      <c r="AO7" s="23"/>
      <c r="AQ7" s="21" t="s">
        <v>4</v>
      </c>
      <c r="AR7" s="22"/>
      <c r="AS7" s="22"/>
      <c r="AT7" s="22"/>
      <c r="AU7" s="23"/>
      <c r="AW7" s="21" t="s">
        <v>4</v>
      </c>
      <c r="AX7" s="22"/>
      <c r="AY7" s="22"/>
      <c r="AZ7" s="22"/>
      <c r="BA7" s="23"/>
      <c r="BC7" s="21" t="s">
        <v>4</v>
      </c>
      <c r="BD7" s="22"/>
      <c r="BE7" s="22"/>
      <c r="BF7" s="22"/>
      <c r="BG7" s="23"/>
    </row>
    <row r="8" spans="1:59" ht="36.950000000000003" customHeight="1" x14ac:dyDescent="0.25">
      <c r="A8" s="36" t="s">
        <v>5</v>
      </c>
      <c r="B8" s="35" t="s">
        <v>6</v>
      </c>
      <c r="C8" s="37" t="s">
        <v>7</v>
      </c>
      <c r="D8" s="38" t="s">
        <v>8</v>
      </c>
      <c r="E8" s="33" t="s">
        <v>9</v>
      </c>
      <c r="G8" s="36" t="s">
        <v>5</v>
      </c>
      <c r="H8" s="35" t="s">
        <v>10</v>
      </c>
      <c r="I8" s="37" t="s">
        <v>7</v>
      </c>
      <c r="J8" s="38" t="s">
        <v>8</v>
      </c>
      <c r="K8" s="33" t="s">
        <v>9</v>
      </c>
      <c r="M8" s="36" t="s">
        <v>5</v>
      </c>
      <c r="N8" s="35" t="s">
        <v>11</v>
      </c>
      <c r="O8" s="37" t="s">
        <v>7</v>
      </c>
      <c r="P8" s="38" t="s">
        <v>8</v>
      </c>
      <c r="Q8" s="33" t="s">
        <v>9</v>
      </c>
      <c r="S8" s="36" t="s">
        <v>5</v>
      </c>
      <c r="T8" s="35" t="s">
        <v>12</v>
      </c>
      <c r="U8" s="37" t="s">
        <v>7</v>
      </c>
      <c r="V8" s="38" t="s">
        <v>8</v>
      </c>
      <c r="W8" s="33" t="s">
        <v>9</v>
      </c>
      <c r="Y8" s="36" t="s">
        <v>5</v>
      </c>
      <c r="Z8" s="35" t="s">
        <v>13</v>
      </c>
      <c r="AA8" s="37" t="s">
        <v>7</v>
      </c>
      <c r="AB8" s="38" t="s">
        <v>8</v>
      </c>
      <c r="AC8" s="33" t="s">
        <v>9</v>
      </c>
      <c r="AE8" s="36" t="s">
        <v>5</v>
      </c>
      <c r="AF8" s="35" t="s">
        <v>14</v>
      </c>
      <c r="AG8" s="37" t="s">
        <v>7</v>
      </c>
      <c r="AH8" s="38" t="s">
        <v>8</v>
      </c>
      <c r="AI8" s="33" t="s">
        <v>9</v>
      </c>
      <c r="AK8" s="36" t="s">
        <v>5</v>
      </c>
      <c r="AL8" s="35" t="s">
        <v>15</v>
      </c>
      <c r="AM8" s="37" t="s">
        <v>7</v>
      </c>
      <c r="AN8" s="38" t="s">
        <v>8</v>
      </c>
      <c r="AO8" s="33" t="s">
        <v>9</v>
      </c>
      <c r="AQ8" s="36" t="s">
        <v>5</v>
      </c>
      <c r="AR8" s="35" t="s">
        <v>16</v>
      </c>
      <c r="AS8" s="37" t="s">
        <v>7</v>
      </c>
      <c r="AT8" s="38" t="s">
        <v>8</v>
      </c>
      <c r="AU8" s="33" t="s">
        <v>9</v>
      </c>
      <c r="AW8" s="36" t="s">
        <v>5</v>
      </c>
      <c r="AX8" s="35" t="s">
        <v>17</v>
      </c>
      <c r="AY8" s="37" t="s">
        <v>7</v>
      </c>
      <c r="AZ8" s="38" t="s">
        <v>8</v>
      </c>
      <c r="BA8" s="33" t="s">
        <v>9</v>
      </c>
      <c r="BC8" s="36" t="s">
        <v>5</v>
      </c>
      <c r="BD8" s="35" t="s">
        <v>18</v>
      </c>
      <c r="BE8" s="37" t="s">
        <v>7</v>
      </c>
      <c r="BF8" s="38" t="s">
        <v>8</v>
      </c>
      <c r="BG8" s="33" t="s">
        <v>9</v>
      </c>
    </row>
    <row r="9" spans="1:59" ht="24.95" customHeight="1" x14ac:dyDescent="0.25">
      <c r="A9" s="36"/>
      <c r="B9" s="35"/>
      <c r="C9" s="37"/>
      <c r="D9" s="38"/>
      <c r="E9" s="34"/>
      <c r="G9" s="36"/>
      <c r="H9" s="35"/>
      <c r="I9" s="37"/>
      <c r="J9" s="38"/>
      <c r="K9" s="34"/>
      <c r="M9" s="36"/>
      <c r="N9" s="35"/>
      <c r="O9" s="37"/>
      <c r="P9" s="38"/>
      <c r="Q9" s="34"/>
      <c r="S9" s="36"/>
      <c r="T9" s="35"/>
      <c r="U9" s="37"/>
      <c r="V9" s="38"/>
      <c r="W9" s="34"/>
      <c r="Y9" s="36"/>
      <c r="Z9" s="35"/>
      <c r="AA9" s="37"/>
      <c r="AB9" s="38"/>
      <c r="AC9" s="34"/>
      <c r="AE9" s="36"/>
      <c r="AF9" s="35"/>
      <c r="AG9" s="37"/>
      <c r="AH9" s="38"/>
      <c r="AI9" s="34"/>
      <c r="AK9" s="36"/>
      <c r="AL9" s="35"/>
      <c r="AM9" s="37"/>
      <c r="AN9" s="38"/>
      <c r="AO9" s="34"/>
      <c r="AQ9" s="36"/>
      <c r="AR9" s="35"/>
      <c r="AS9" s="37"/>
      <c r="AT9" s="38"/>
      <c r="AU9" s="34"/>
      <c r="AW9" s="36"/>
      <c r="AX9" s="35"/>
      <c r="AY9" s="37"/>
      <c r="AZ9" s="38"/>
      <c r="BA9" s="34"/>
      <c r="BC9" s="36"/>
      <c r="BD9" s="35"/>
      <c r="BE9" s="37"/>
      <c r="BF9" s="38"/>
      <c r="BG9" s="34"/>
    </row>
    <row r="10" spans="1:59" x14ac:dyDescent="0.25">
      <c r="A10" s="29" t="s">
        <v>19</v>
      </c>
      <c r="B10" s="7" t="s">
        <v>20</v>
      </c>
      <c r="C10" s="6">
        <f>C11</f>
        <v>115</v>
      </c>
      <c r="D10" s="6">
        <f>D11</f>
        <v>290</v>
      </c>
      <c r="E10" s="6">
        <f>C10+D10</f>
        <v>405</v>
      </c>
      <c r="G10" s="29" t="s">
        <v>19</v>
      </c>
      <c r="H10" s="7" t="s">
        <v>20</v>
      </c>
      <c r="I10" s="6">
        <v>40</v>
      </c>
      <c r="J10" s="6">
        <v>80</v>
      </c>
      <c r="K10" s="6">
        <v>120</v>
      </c>
      <c r="M10" s="29" t="s">
        <v>19</v>
      </c>
      <c r="N10" s="7" t="s">
        <v>21</v>
      </c>
      <c r="O10" s="6">
        <f>O11</f>
        <v>115</v>
      </c>
      <c r="P10" s="6">
        <v>315</v>
      </c>
      <c r="Q10" s="6">
        <f>O10+P10</f>
        <v>430</v>
      </c>
      <c r="S10" s="29" t="s">
        <v>19</v>
      </c>
      <c r="T10" s="7" t="s">
        <v>21</v>
      </c>
      <c r="U10" s="6">
        <f>U11</f>
        <v>115</v>
      </c>
      <c r="V10" s="6">
        <f>V11</f>
        <v>290</v>
      </c>
      <c r="W10" s="6">
        <f>U10+V10</f>
        <v>405</v>
      </c>
      <c r="Y10" s="29" t="s">
        <v>19</v>
      </c>
      <c r="Z10" s="7" t="s">
        <v>21</v>
      </c>
      <c r="AA10" s="6">
        <f>AA11</f>
        <v>0</v>
      </c>
      <c r="AB10" s="6">
        <v>0</v>
      </c>
      <c r="AC10" s="6">
        <f>AA10+AB10</f>
        <v>0</v>
      </c>
      <c r="AE10" s="29" t="s">
        <v>19</v>
      </c>
      <c r="AF10" s="7" t="s">
        <v>21</v>
      </c>
      <c r="AG10" s="6">
        <v>0</v>
      </c>
      <c r="AH10" s="6">
        <v>0</v>
      </c>
      <c r="AI10" s="6">
        <f>AG10+AH10</f>
        <v>0</v>
      </c>
      <c r="AK10" s="29" t="s">
        <v>19</v>
      </c>
      <c r="AL10" s="7" t="s">
        <v>21</v>
      </c>
      <c r="AM10" s="6">
        <v>0</v>
      </c>
      <c r="AN10" s="6">
        <v>0</v>
      </c>
      <c r="AO10" s="6">
        <f>AM10+AN10</f>
        <v>0</v>
      </c>
      <c r="AQ10" s="29" t="s">
        <v>19</v>
      </c>
      <c r="AR10" s="7" t="s">
        <v>21</v>
      </c>
      <c r="AS10" s="6">
        <f>AS11</f>
        <v>115</v>
      </c>
      <c r="AT10" s="6">
        <v>315</v>
      </c>
      <c r="AU10" s="6">
        <f>AS10+AT10</f>
        <v>430</v>
      </c>
      <c r="AW10" s="29" t="s">
        <v>19</v>
      </c>
      <c r="AX10" s="7" t="s">
        <v>21</v>
      </c>
      <c r="AY10" s="6">
        <f>AY11</f>
        <v>115</v>
      </c>
      <c r="AZ10" s="6">
        <f>AZ11</f>
        <v>290</v>
      </c>
      <c r="BA10" s="6">
        <f>AY10+AZ10</f>
        <v>405</v>
      </c>
      <c r="BC10" s="29" t="s">
        <v>19</v>
      </c>
      <c r="BD10" s="7" t="s">
        <v>21</v>
      </c>
      <c r="BE10" s="6">
        <v>0</v>
      </c>
      <c r="BF10" s="6">
        <v>0</v>
      </c>
      <c r="BG10" s="6">
        <f>BE10+BF10</f>
        <v>0</v>
      </c>
    </row>
    <row r="11" spans="1:59" x14ac:dyDescent="0.25">
      <c r="A11" s="29"/>
      <c r="B11" s="1" t="s">
        <v>22</v>
      </c>
      <c r="C11" s="2">
        <v>115</v>
      </c>
      <c r="D11" s="3">
        <v>290</v>
      </c>
      <c r="E11" s="6"/>
      <c r="G11" s="29"/>
      <c r="H11" s="1" t="s">
        <v>22</v>
      </c>
      <c r="I11" s="2">
        <v>40</v>
      </c>
      <c r="J11" s="3">
        <v>80</v>
      </c>
      <c r="K11" s="6"/>
      <c r="M11" s="29"/>
      <c r="N11" s="1" t="s">
        <v>23</v>
      </c>
      <c r="O11" s="2">
        <v>115</v>
      </c>
      <c r="P11" s="3">
        <v>315</v>
      </c>
      <c r="Q11" s="6"/>
      <c r="S11" s="29"/>
      <c r="T11" s="1" t="s">
        <v>23</v>
      </c>
      <c r="U11" s="2">
        <v>115</v>
      </c>
      <c r="V11" s="3">
        <v>290</v>
      </c>
      <c r="W11" s="6"/>
      <c r="Y11" s="29"/>
      <c r="Z11" s="1" t="s">
        <v>23</v>
      </c>
      <c r="AA11" s="2">
        <v>0</v>
      </c>
      <c r="AB11" s="3">
        <v>0</v>
      </c>
      <c r="AC11" s="6"/>
      <c r="AE11" s="29"/>
      <c r="AF11" s="1" t="s">
        <v>23</v>
      </c>
      <c r="AG11" s="2">
        <v>0</v>
      </c>
      <c r="AH11" s="3">
        <v>0</v>
      </c>
      <c r="AI11" s="6"/>
      <c r="AK11" s="29"/>
      <c r="AL11" s="1" t="s">
        <v>23</v>
      </c>
      <c r="AM11" s="2">
        <v>0</v>
      </c>
      <c r="AN11" s="3">
        <v>0</v>
      </c>
      <c r="AO11" s="6"/>
      <c r="AQ11" s="29"/>
      <c r="AR11" s="1" t="s">
        <v>23</v>
      </c>
      <c r="AS11" s="2">
        <v>115</v>
      </c>
      <c r="AT11" s="3">
        <v>290</v>
      </c>
      <c r="AU11" s="6"/>
      <c r="AW11" s="29"/>
      <c r="AX11" s="1" t="s">
        <v>23</v>
      </c>
      <c r="AY11" s="2">
        <v>115</v>
      </c>
      <c r="AZ11" s="3">
        <v>290</v>
      </c>
      <c r="BA11" s="6"/>
      <c r="BC11" s="29"/>
      <c r="BD11" s="1" t="s">
        <v>23</v>
      </c>
      <c r="BE11" s="2">
        <v>0</v>
      </c>
      <c r="BF11" s="3">
        <v>0</v>
      </c>
      <c r="BG11" s="6"/>
    </row>
    <row r="12" spans="1:59" x14ac:dyDescent="0.25">
      <c r="A12" s="29" t="s">
        <v>24</v>
      </c>
      <c r="B12" s="7" t="s">
        <v>25</v>
      </c>
      <c r="C12" s="6">
        <f>C13+C14</f>
        <v>62</v>
      </c>
      <c r="D12" s="6">
        <f>D13+D14</f>
        <v>186</v>
      </c>
      <c r="E12" s="6">
        <f t="shared" ref="E12:E58" si="0">C12+D12</f>
        <v>248</v>
      </c>
      <c r="G12" s="29" t="s">
        <v>24</v>
      </c>
      <c r="H12" s="7" t="s">
        <v>25</v>
      </c>
      <c r="I12" s="6">
        <v>60</v>
      </c>
      <c r="J12" s="6">
        <v>160</v>
      </c>
      <c r="K12" s="6">
        <v>220</v>
      </c>
      <c r="M12" s="29" t="s">
        <v>24</v>
      </c>
      <c r="N12" s="7" t="s">
        <v>26</v>
      </c>
      <c r="O12" s="6">
        <f>O13+O14</f>
        <v>59</v>
      </c>
      <c r="P12" s="6">
        <f>P13+P14</f>
        <v>177</v>
      </c>
      <c r="Q12" s="6">
        <f t="shared" ref="Q12" si="1">O12+P12</f>
        <v>236</v>
      </c>
      <c r="S12" s="29" t="s">
        <v>24</v>
      </c>
      <c r="T12" s="7" t="s">
        <v>26</v>
      </c>
      <c r="U12" s="6">
        <f>U13+U14</f>
        <v>62</v>
      </c>
      <c r="V12" s="6">
        <f>V13+V14</f>
        <v>186</v>
      </c>
      <c r="W12" s="6">
        <f t="shared" ref="W12" si="2">U12+V12</f>
        <v>248</v>
      </c>
      <c r="Y12" s="29" t="s">
        <v>24</v>
      </c>
      <c r="Z12" s="7" t="s">
        <v>26</v>
      </c>
      <c r="AA12" s="6">
        <f>AA13+AA14</f>
        <v>0</v>
      </c>
      <c r="AB12" s="6">
        <f>AB13+AB14</f>
        <v>0</v>
      </c>
      <c r="AC12" s="6">
        <f t="shared" ref="AC12" si="3">AA12+AB12</f>
        <v>0</v>
      </c>
      <c r="AE12" s="29" t="s">
        <v>24</v>
      </c>
      <c r="AF12" s="7" t="s">
        <v>26</v>
      </c>
      <c r="AG12" s="6">
        <v>0</v>
      </c>
      <c r="AH12" s="6">
        <v>0</v>
      </c>
      <c r="AI12" s="6">
        <f t="shared" ref="AI12" si="4">AG12+AH12</f>
        <v>0</v>
      </c>
      <c r="AK12" s="29" t="s">
        <v>24</v>
      </c>
      <c r="AL12" s="7" t="s">
        <v>26</v>
      </c>
      <c r="AM12" s="6">
        <v>0</v>
      </c>
      <c r="AN12" s="6">
        <v>0</v>
      </c>
      <c r="AO12" s="6">
        <f t="shared" ref="AO12" si="5">AM12+AN12</f>
        <v>0</v>
      </c>
      <c r="AQ12" s="29" t="s">
        <v>24</v>
      </c>
      <c r="AR12" s="7" t="s">
        <v>26</v>
      </c>
      <c r="AS12" s="6">
        <f>AS13+AS14</f>
        <v>0</v>
      </c>
      <c r="AT12" s="6">
        <f>AT13+AT14</f>
        <v>60</v>
      </c>
      <c r="AU12" s="6">
        <f t="shared" ref="AU12" si="6">AS12+AT12</f>
        <v>60</v>
      </c>
      <c r="AW12" s="29" t="s">
        <v>24</v>
      </c>
      <c r="AX12" s="7" t="s">
        <v>26</v>
      </c>
      <c r="AY12" s="6">
        <f>AY13+AY14</f>
        <v>62</v>
      </c>
      <c r="AZ12" s="6">
        <f>AZ13+AZ14</f>
        <v>186</v>
      </c>
      <c r="BA12" s="6">
        <f t="shared" ref="BA12" si="7">AY12+AZ12</f>
        <v>248</v>
      </c>
      <c r="BC12" s="29" t="s">
        <v>24</v>
      </c>
      <c r="BD12" s="7" t="s">
        <v>26</v>
      </c>
      <c r="BE12" s="6">
        <v>0</v>
      </c>
      <c r="BF12" s="6">
        <v>0</v>
      </c>
      <c r="BG12" s="6">
        <f t="shared" ref="BG12" si="8">BE12+BF12</f>
        <v>0</v>
      </c>
    </row>
    <row r="13" spans="1:59" x14ac:dyDescent="0.25">
      <c r="A13" s="29"/>
      <c r="B13" s="1" t="s">
        <v>27</v>
      </c>
      <c r="C13" s="2">
        <v>46</v>
      </c>
      <c r="D13" s="3">
        <v>138</v>
      </c>
      <c r="E13" s="6"/>
      <c r="G13" s="29"/>
      <c r="H13" s="1" t="s">
        <v>27</v>
      </c>
      <c r="I13" s="2">
        <v>40</v>
      </c>
      <c r="J13" s="3">
        <v>100</v>
      </c>
      <c r="K13" s="6"/>
      <c r="M13" s="29"/>
      <c r="N13" s="1" t="s">
        <v>28</v>
      </c>
      <c r="O13" s="2">
        <v>46</v>
      </c>
      <c r="P13" s="3">
        <v>138</v>
      </c>
      <c r="Q13" s="6"/>
      <c r="S13" s="29"/>
      <c r="T13" s="1" t="s">
        <v>28</v>
      </c>
      <c r="U13" s="2">
        <v>46</v>
      </c>
      <c r="V13" s="3">
        <v>138</v>
      </c>
      <c r="W13" s="6"/>
      <c r="Y13" s="29"/>
      <c r="Z13" s="1" t="s">
        <v>28</v>
      </c>
      <c r="AA13" s="2">
        <v>0</v>
      </c>
      <c r="AB13" s="3">
        <v>0</v>
      </c>
      <c r="AC13" s="6"/>
      <c r="AE13" s="29"/>
      <c r="AF13" s="1" t="s">
        <v>28</v>
      </c>
      <c r="AG13" s="2">
        <v>0</v>
      </c>
      <c r="AH13" s="3">
        <v>0</v>
      </c>
      <c r="AI13" s="6"/>
      <c r="AK13" s="29"/>
      <c r="AL13" s="1" t="s">
        <v>28</v>
      </c>
      <c r="AM13" s="2">
        <v>0</v>
      </c>
      <c r="AN13" s="3">
        <v>0</v>
      </c>
      <c r="AO13" s="6"/>
      <c r="AQ13" s="29"/>
      <c r="AR13" s="1" t="s">
        <v>28</v>
      </c>
      <c r="AS13" s="2">
        <v>0</v>
      </c>
      <c r="AT13" s="3">
        <v>60</v>
      </c>
      <c r="AU13" s="6"/>
      <c r="AW13" s="29"/>
      <c r="AX13" s="1" t="s">
        <v>28</v>
      </c>
      <c r="AY13" s="2">
        <v>46</v>
      </c>
      <c r="AZ13" s="3">
        <v>138</v>
      </c>
      <c r="BA13" s="6"/>
      <c r="BC13" s="29"/>
      <c r="BD13" s="1" t="s">
        <v>28</v>
      </c>
      <c r="BE13" s="2">
        <v>0</v>
      </c>
      <c r="BF13" s="3">
        <v>0</v>
      </c>
      <c r="BG13" s="6"/>
    </row>
    <row r="14" spans="1:59" x14ac:dyDescent="0.25">
      <c r="A14" s="29"/>
      <c r="B14" s="1" t="s">
        <v>29</v>
      </c>
      <c r="C14" s="2">
        <v>16</v>
      </c>
      <c r="D14" s="3">
        <v>48</v>
      </c>
      <c r="E14" s="6"/>
      <c r="G14" s="29"/>
      <c r="H14" s="1" t="s">
        <v>29</v>
      </c>
      <c r="I14" s="2">
        <v>20</v>
      </c>
      <c r="J14" s="3">
        <v>60</v>
      </c>
      <c r="K14" s="6"/>
      <c r="M14" s="29"/>
      <c r="N14" s="1" t="s">
        <v>30</v>
      </c>
      <c r="O14" s="2">
        <v>13</v>
      </c>
      <c r="P14" s="3">
        <v>39</v>
      </c>
      <c r="Q14" s="6"/>
      <c r="S14" s="29"/>
      <c r="T14" s="1" t="s">
        <v>30</v>
      </c>
      <c r="U14" s="2">
        <v>16</v>
      </c>
      <c r="V14" s="3">
        <v>48</v>
      </c>
      <c r="W14" s="6"/>
      <c r="Y14" s="29"/>
      <c r="Z14" s="1" t="s">
        <v>30</v>
      </c>
      <c r="AA14" s="2">
        <v>0</v>
      </c>
      <c r="AB14" s="3">
        <v>0</v>
      </c>
      <c r="AC14" s="6"/>
      <c r="AE14" s="29"/>
      <c r="AF14" s="1" t="s">
        <v>30</v>
      </c>
      <c r="AG14" s="2">
        <v>0</v>
      </c>
      <c r="AH14" s="3">
        <v>0</v>
      </c>
      <c r="AI14" s="6"/>
      <c r="AK14" s="29"/>
      <c r="AL14" s="1" t="s">
        <v>30</v>
      </c>
      <c r="AM14" s="2">
        <v>0</v>
      </c>
      <c r="AN14" s="3">
        <v>0</v>
      </c>
      <c r="AO14" s="6"/>
      <c r="AQ14" s="29"/>
      <c r="AR14" s="1" t="s">
        <v>30</v>
      </c>
      <c r="AS14" s="2"/>
      <c r="AT14" s="3"/>
      <c r="AU14" s="6"/>
      <c r="AW14" s="29"/>
      <c r="AX14" s="1" t="s">
        <v>30</v>
      </c>
      <c r="AY14" s="2">
        <v>16</v>
      </c>
      <c r="AZ14" s="3">
        <v>48</v>
      </c>
      <c r="BA14" s="6"/>
      <c r="BC14" s="29"/>
      <c r="BD14" s="1" t="s">
        <v>30</v>
      </c>
      <c r="BE14" s="2">
        <v>0</v>
      </c>
      <c r="BF14" s="3">
        <v>0</v>
      </c>
      <c r="BG14" s="6"/>
    </row>
    <row r="15" spans="1:59" ht="22.5" x14ac:dyDescent="0.25">
      <c r="A15" s="29" t="s">
        <v>31</v>
      </c>
      <c r="B15" s="7" t="s">
        <v>32</v>
      </c>
      <c r="C15" s="6">
        <f>C16+C17</f>
        <v>20</v>
      </c>
      <c r="D15" s="6">
        <f>D16+D17</f>
        <v>114</v>
      </c>
      <c r="E15" s="6">
        <f t="shared" si="0"/>
        <v>134</v>
      </c>
      <c r="G15" s="29" t="s">
        <v>31</v>
      </c>
      <c r="H15" s="7" t="s">
        <v>32</v>
      </c>
      <c r="I15" s="6">
        <v>60</v>
      </c>
      <c r="J15" s="6">
        <v>120</v>
      </c>
      <c r="K15" s="6">
        <v>180</v>
      </c>
      <c r="M15" s="29" t="s">
        <v>31</v>
      </c>
      <c r="N15" s="7" t="s">
        <v>33</v>
      </c>
      <c r="O15" s="6">
        <f>O16+O17</f>
        <v>17</v>
      </c>
      <c r="P15" s="6">
        <f>P16+P17</f>
        <v>102</v>
      </c>
      <c r="Q15" s="6">
        <f t="shared" ref="Q15" si="9">O15+P15</f>
        <v>119</v>
      </c>
      <c r="S15" s="29" t="s">
        <v>31</v>
      </c>
      <c r="T15" s="7" t="s">
        <v>33</v>
      </c>
      <c r="U15" s="6">
        <f>U16+U17</f>
        <v>20</v>
      </c>
      <c r="V15" s="6">
        <f>V16+V17</f>
        <v>114</v>
      </c>
      <c r="W15" s="6">
        <f t="shared" ref="W15" si="10">U15+V15</f>
        <v>134</v>
      </c>
      <c r="Y15" s="29" t="s">
        <v>31</v>
      </c>
      <c r="Z15" s="7" t="s">
        <v>33</v>
      </c>
      <c r="AA15" s="6">
        <f>AA16+AA17</f>
        <v>0</v>
      </c>
      <c r="AB15" s="6">
        <f>AB16+AB17</f>
        <v>0</v>
      </c>
      <c r="AC15" s="6">
        <f t="shared" ref="AC15" si="11">AA15+AB15</f>
        <v>0</v>
      </c>
      <c r="AE15" s="29" t="s">
        <v>31</v>
      </c>
      <c r="AF15" s="7" t="s">
        <v>33</v>
      </c>
      <c r="AG15" s="6">
        <v>0</v>
      </c>
      <c r="AH15" s="6">
        <v>0</v>
      </c>
      <c r="AI15" s="6">
        <f t="shared" ref="AI15" si="12">AG15+AH15</f>
        <v>0</v>
      </c>
      <c r="AK15" s="29" t="s">
        <v>31</v>
      </c>
      <c r="AL15" s="7" t="s">
        <v>33</v>
      </c>
      <c r="AM15" s="6">
        <v>0</v>
      </c>
      <c r="AN15" s="6">
        <v>0</v>
      </c>
      <c r="AO15" s="6">
        <f t="shared" ref="AO15" si="13">AM15+AN15</f>
        <v>0</v>
      </c>
      <c r="AQ15" s="29" t="s">
        <v>31</v>
      </c>
      <c r="AR15" s="7" t="s">
        <v>33</v>
      </c>
      <c r="AS15" s="6">
        <f>AS16+AS17</f>
        <v>17</v>
      </c>
      <c r="AT15" s="6">
        <f>AT16+AT17</f>
        <v>102</v>
      </c>
      <c r="AU15" s="6">
        <f t="shared" ref="AU15" si="14">AS15+AT15</f>
        <v>119</v>
      </c>
      <c r="AW15" s="29" t="s">
        <v>31</v>
      </c>
      <c r="AX15" s="7" t="s">
        <v>33</v>
      </c>
      <c r="AY15" s="6">
        <f>AY16+AY17</f>
        <v>20</v>
      </c>
      <c r="AZ15" s="6">
        <f>AZ16+AZ17</f>
        <v>114</v>
      </c>
      <c r="BA15" s="6">
        <f t="shared" ref="BA15" si="15">AY15+AZ15</f>
        <v>134</v>
      </c>
      <c r="BC15" s="29" t="s">
        <v>31</v>
      </c>
      <c r="BD15" s="7" t="s">
        <v>33</v>
      </c>
      <c r="BE15" s="6">
        <v>0</v>
      </c>
      <c r="BF15" s="6">
        <v>0</v>
      </c>
      <c r="BG15" s="6">
        <f t="shared" ref="BG15" si="16">BE15+BF15</f>
        <v>0</v>
      </c>
    </row>
    <row r="16" spans="1:59" x14ac:dyDescent="0.25">
      <c r="A16" s="29"/>
      <c r="B16" s="1" t="s">
        <v>34</v>
      </c>
      <c r="C16" s="2">
        <v>15</v>
      </c>
      <c r="D16" s="3">
        <v>84</v>
      </c>
      <c r="E16" s="6"/>
      <c r="G16" s="29"/>
      <c r="H16" s="1" t="s">
        <v>34</v>
      </c>
      <c r="I16" s="2">
        <v>40</v>
      </c>
      <c r="J16" s="3">
        <v>60</v>
      </c>
      <c r="K16" s="6"/>
      <c r="M16" s="29"/>
      <c r="N16" s="1" t="s">
        <v>35</v>
      </c>
      <c r="O16" s="2">
        <v>12</v>
      </c>
      <c r="P16" s="3">
        <v>72</v>
      </c>
      <c r="Q16" s="6"/>
      <c r="S16" s="29"/>
      <c r="T16" s="1" t="s">
        <v>35</v>
      </c>
      <c r="U16" s="2">
        <v>15</v>
      </c>
      <c r="V16" s="3">
        <v>84</v>
      </c>
      <c r="W16" s="6"/>
      <c r="Y16" s="29"/>
      <c r="Z16" s="1" t="s">
        <v>35</v>
      </c>
      <c r="AA16" s="2">
        <v>0</v>
      </c>
      <c r="AB16" s="3">
        <v>0</v>
      </c>
      <c r="AC16" s="6"/>
      <c r="AE16" s="29"/>
      <c r="AF16" s="1" t="s">
        <v>35</v>
      </c>
      <c r="AG16" s="2">
        <v>0</v>
      </c>
      <c r="AH16" s="3">
        <v>0</v>
      </c>
      <c r="AI16" s="6"/>
      <c r="AK16" s="29"/>
      <c r="AL16" s="1" t="s">
        <v>35</v>
      </c>
      <c r="AM16" s="2">
        <v>0</v>
      </c>
      <c r="AN16" s="3">
        <v>0</v>
      </c>
      <c r="AO16" s="6"/>
      <c r="AQ16" s="29"/>
      <c r="AR16" s="1" t="s">
        <v>35</v>
      </c>
      <c r="AS16" s="2">
        <v>12</v>
      </c>
      <c r="AT16" s="3">
        <v>72</v>
      </c>
      <c r="AU16" s="6"/>
      <c r="AW16" s="29"/>
      <c r="AX16" s="1" t="s">
        <v>35</v>
      </c>
      <c r="AY16" s="2">
        <v>15</v>
      </c>
      <c r="AZ16" s="3">
        <v>84</v>
      </c>
      <c r="BA16" s="6"/>
      <c r="BC16" s="29"/>
      <c r="BD16" s="1" t="s">
        <v>35</v>
      </c>
      <c r="BE16" s="2">
        <v>0</v>
      </c>
      <c r="BF16" s="3">
        <v>0</v>
      </c>
      <c r="BG16" s="6"/>
    </row>
    <row r="17" spans="1:59" x14ac:dyDescent="0.25">
      <c r="A17" s="29"/>
      <c r="B17" s="1" t="s">
        <v>36</v>
      </c>
      <c r="C17" s="2">
        <v>5</v>
      </c>
      <c r="D17" s="3">
        <v>30</v>
      </c>
      <c r="E17" s="6"/>
      <c r="G17" s="29"/>
      <c r="H17" s="1" t="s">
        <v>36</v>
      </c>
      <c r="I17" s="2">
        <v>20</v>
      </c>
      <c r="J17" s="3">
        <v>60</v>
      </c>
      <c r="K17" s="6"/>
      <c r="M17" s="29"/>
      <c r="N17" s="1" t="s">
        <v>37</v>
      </c>
      <c r="O17" s="2">
        <v>5</v>
      </c>
      <c r="P17" s="3">
        <v>30</v>
      </c>
      <c r="Q17" s="6"/>
      <c r="S17" s="29"/>
      <c r="T17" s="1" t="s">
        <v>37</v>
      </c>
      <c r="U17" s="2">
        <v>5</v>
      </c>
      <c r="V17" s="3">
        <v>30</v>
      </c>
      <c r="W17" s="6"/>
      <c r="Y17" s="29"/>
      <c r="Z17" s="1" t="s">
        <v>37</v>
      </c>
      <c r="AA17" s="2">
        <v>0</v>
      </c>
      <c r="AB17" s="3">
        <v>0</v>
      </c>
      <c r="AC17" s="6"/>
      <c r="AE17" s="29"/>
      <c r="AF17" s="1" t="s">
        <v>37</v>
      </c>
      <c r="AG17" s="2">
        <v>0</v>
      </c>
      <c r="AH17" s="3">
        <v>0</v>
      </c>
      <c r="AI17" s="6"/>
      <c r="AK17" s="29"/>
      <c r="AL17" s="1" t="s">
        <v>37</v>
      </c>
      <c r="AM17" s="2">
        <v>0</v>
      </c>
      <c r="AN17" s="3">
        <v>0</v>
      </c>
      <c r="AO17" s="6"/>
      <c r="AQ17" s="29"/>
      <c r="AR17" s="1" t="s">
        <v>37</v>
      </c>
      <c r="AS17" s="2">
        <v>5</v>
      </c>
      <c r="AT17" s="3">
        <v>30</v>
      </c>
      <c r="AU17" s="6"/>
      <c r="AW17" s="29"/>
      <c r="AX17" s="1" t="s">
        <v>37</v>
      </c>
      <c r="AY17" s="2">
        <v>5</v>
      </c>
      <c r="AZ17" s="3">
        <v>30</v>
      </c>
      <c r="BA17" s="6"/>
      <c r="BC17" s="29"/>
      <c r="BD17" s="1" t="s">
        <v>37</v>
      </c>
      <c r="BE17" s="2">
        <v>0</v>
      </c>
      <c r="BF17" s="3">
        <v>0</v>
      </c>
      <c r="BG17" s="6"/>
    </row>
    <row r="18" spans="1:59" x14ac:dyDescent="0.25">
      <c r="A18" s="29" t="s">
        <v>38</v>
      </c>
      <c r="B18" s="7" t="s">
        <v>39</v>
      </c>
      <c r="C18" s="6">
        <f>C19+C20</f>
        <v>22</v>
      </c>
      <c r="D18" s="6">
        <f>D19+D20</f>
        <v>110</v>
      </c>
      <c r="E18" s="6">
        <f t="shared" si="0"/>
        <v>132</v>
      </c>
      <c r="G18" s="29" t="s">
        <v>38</v>
      </c>
      <c r="H18" s="7" t="s">
        <v>39</v>
      </c>
      <c r="I18" s="6">
        <v>40</v>
      </c>
      <c r="J18" s="6">
        <v>160</v>
      </c>
      <c r="K18" s="6">
        <v>200</v>
      </c>
      <c r="M18" s="29" t="s">
        <v>38</v>
      </c>
      <c r="N18" s="7" t="s">
        <v>40</v>
      </c>
      <c r="O18" s="6">
        <f>O19+O20</f>
        <v>22</v>
      </c>
      <c r="P18" s="6">
        <f>P19+P20</f>
        <v>110</v>
      </c>
      <c r="Q18" s="6">
        <f t="shared" ref="Q18" si="17">O18+P18</f>
        <v>132</v>
      </c>
      <c r="S18" s="29" t="s">
        <v>38</v>
      </c>
      <c r="T18" s="7" t="s">
        <v>40</v>
      </c>
      <c r="U18" s="6">
        <f>U19+U20</f>
        <v>22</v>
      </c>
      <c r="V18" s="6">
        <f>V19+V20</f>
        <v>110</v>
      </c>
      <c r="W18" s="6">
        <f t="shared" ref="W18" si="18">U18+V18</f>
        <v>132</v>
      </c>
      <c r="Y18" s="29" t="s">
        <v>38</v>
      </c>
      <c r="Z18" s="7" t="s">
        <v>40</v>
      </c>
      <c r="AA18" s="6">
        <f>AA19+AA20</f>
        <v>0</v>
      </c>
      <c r="AB18" s="6">
        <f>AB19+AB20</f>
        <v>0</v>
      </c>
      <c r="AC18" s="6">
        <f t="shared" ref="AC18" si="19">AA18+AB18</f>
        <v>0</v>
      </c>
      <c r="AE18" s="29" t="s">
        <v>38</v>
      </c>
      <c r="AF18" s="7" t="s">
        <v>40</v>
      </c>
      <c r="AG18" s="6">
        <f>AG19+AG20</f>
        <v>0</v>
      </c>
      <c r="AH18" s="6">
        <f>AH19+AH20</f>
        <v>0</v>
      </c>
      <c r="AI18" s="6">
        <f t="shared" ref="AI18" si="20">AG18+AH18</f>
        <v>0</v>
      </c>
      <c r="AK18" s="29" t="s">
        <v>38</v>
      </c>
      <c r="AL18" s="7" t="s">
        <v>40</v>
      </c>
      <c r="AM18" s="6">
        <f>AM19+AM20</f>
        <v>0</v>
      </c>
      <c r="AN18" s="6">
        <f>AN19+AN20</f>
        <v>0</v>
      </c>
      <c r="AO18" s="6">
        <f t="shared" ref="AO18" si="21">AM18+AN18</f>
        <v>0</v>
      </c>
      <c r="AQ18" s="29" t="s">
        <v>38</v>
      </c>
      <c r="AR18" s="7" t="s">
        <v>40</v>
      </c>
      <c r="AS18" s="6">
        <f>AS19+AS20</f>
        <v>18</v>
      </c>
      <c r="AT18" s="6">
        <f>AT19+AT20</f>
        <v>60</v>
      </c>
      <c r="AU18" s="6">
        <f t="shared" ref="AU18" si="22">AS18+AT18</f>
        <v>78</v>
      </c>
      <c r="AW18" s="29" t="s">
        <v>38</v>
      </c>
      <c r="AX18" s="7" t="s">
        <v>40</v>
      </c>
      <c r="AY18" s="6">
        <f>AY19+AY20</f>
        <v>22</v>
      </c>
      <c r="AZ18" s="6">
        <f>AZ19+AZ20</f>
        <v>110</v>
      </c>
      <c r="BA18" s="6">
        <f t="shared" ref="BA18" si="23">AY18+AZ18</f>
        <v>132</v>
      </c>
      <c r="BC18" s="29" t="s">
        <v>38</v>
      </c>
      <c r="BD18" s="7" t="s">
        <v>40</v>
      </c>
      <c r="BE18" s="6">
        <f>BE19+BE20</f>
        <v>0</v>
      </c>
      <c r="BF18" s="6">
        <f>BF19+BF20</f>
        <v>0</v>
      </c>
      <c r="BG18" s="6">
        <f t="shared" ref="BG18" si="24">BE18+BF18</f>
        <v>0</v>
      </c>
    </row>
    <row r="19" spans="1:59" x14ac:dyDescent="0.25">
      <c r="A19" s="29"/>
      <c r="B19" s="1" t="s">
        <v>41</v>
      </c>
      <c r="C19" s="2">
        <v>14</v>
      </c>
      <c r="D19" s="3">
        <v>70</v>
      </c>
      <c r="E19" s="6"/>
      <c r="G19" s="29"/>
      <c r="H19" s="1" t="s">
        <v>41</v>
      </c>
      <c r="I19" s="2">
        <v>20</v>
      </c>
      <c r="J19" s="3">
        <v>80</v>
      </c>
      <c r="K19" s="6"/>
      <c r="M19" s="29"/>
      <c r="N19" s="1" t="s">
        <v>42</v>
      </c>
      <c r="O19" s="2">
        <v>14</v>
      </c>
      <c r="P19" s="3">
        <v>70</v>
      </c>
      <c r="Q19" s="6"/>
      <c r="S19" s="29"/>
      <c r="T19" s="1" t="s">
        <v>42</v>
      </c>
      <c r="U19" s="2">
        <v>14</v>
      </c>
      <c r="V19" s="3">
        <v>70</v>
      </c>
      <c r="W19" s="6"/>
      <c r="Y19" s="29"/>
      <c r="Z19" s="1" t="s">
        <v>42</v>
      </c>
      <c r="AA19" s="2">
        <v>0</v>
      </c>
      <c r="AB19" s="3">
        <v>0</v>
      </c>
      <c r="AC19" s="6"/>
      <c r="AE19" s="29"/>
      <c r="AF19" s="1" t="s">
        <v>42</v>
      </c>
      <c r="AG19" s="2">
        <v>0</v>
      </c>
      <c r="AH19" s="3">
        <v>0</v>
      </c>
      <c r="AI19" s="6"/>
      <c r="AK19" s="29"/>
      <c r="AL19" s="1" t="s">
        <v>42</v>
      </c>
      <c r="AM19" s="2">
        <v>0</v>
      </c>
      <c r="AN19" s="3">
        <v>0</v>
      </c>
      <c r="AO19" s="6"/>
      <c r="AQ19" s="29"/>
      <c r="AR19" s="1" t="s">
        <v>42</v>
      </c>
      <c r="AS19" s="2">
        <v>18</v>
      </c>
      <c r="AT19" s="3">
        <v>60</v>
      </c>
      <c r="AU19" s="6"/>
      <c r="AW19" s="29"/>
      <c r="AX19" s="1" t="s">
        <v>42</v>
      </c>
      <c r="AY19" s="2">
        <v>14</v>
      </c>
      <c r="AZ19" s="3">
        <v>70</v>
      </c>
      <c r="BA19" s="6"/>
      <c r="BC19" s="29"/>
      <c r="BD19" s="1" t="s">
        <v>42</v>
      </c>
      <c r="BE19" s="2">
        <v>0</v>
      </c>
      <c r="BF19" s="3">
        <v>0</v>
      </c>
      <c r="BG19" s="6"/>
    </row>
    <row r="20" spans="1:59" x14ac:dyDescent="0.25">
      <c r="A20" s="29"/>
      <c r="B20" s="1" t="s">
        <v>43</v>
      </c>
      <c r="C20" s="2">
        <v>8</v>
      </c>
      <c r="D20" s="3">
        <v>40</v>
      </c>
      <c r="E20" s="6"/>
      <c r="G20" s="29"/>
      <c r="H20" s="1" t="s">
        <v>43</v>
      </c>
      <c r="I20" s="2">
        <v>20</v>
      </c>
      <c r="J20" s="3">
        <v>80</v>
      </c>
      <c r="K20" s="6"/>
      <c r="M20" s="29"/>
      <c r="N20" s="1" t="s">
        <v>44</v>
      </c>
      <c r="O20" s="2">
        <v>8</v>
      </c>
      <c r="P20" s="3">
        <v>40</v>
      </c>
      <c r="Q20" s="6"/>
      <c r="S20" s="29"/>
      <c r="T20" s="1" t="s">
        <v>44</v>
      </c>
      <c r="U20" s="2">
        <v>8</v>
      </c>
      <c r="V20" s="3">
        <v>40</v>
      </c>
      <c r="W20" s="6"/>
      <c r="Y20" s="29"/>
      <c r="Z20" s="1" t="s">
        <v>44</v>
      </c>
      <c r="AA20" s="2">
        <v>0</v>
      </c>
      <c r="AB20" s="3">
        <v>0</v>
      </c>
      <c r="AC20" s="6"/>
      <c r="AE20" s="29"/>
      <c r="AF20" s="1" t="s">
        <v>44</v>
      </c>
      <c r="AG20" s="2">
        <v>0</v>
      </c>
      <c r="AH20" s="3">
        <v>0</v>
      </c>
      <c r="AI20" s="6"/>
      <c r="AK20" s="29"/>
      <c r="AL20" s="1" t="s">
        <v>44</v>
      </c>
      <c r="AM20" s="2">
        <v>0</v>
      </c>
      <c r="AN20" s="3">
        <v>0</v>
      </c>
      <c r="AO20" s="6"/>
      <c r="AQ20" s="29"/>
      <c r="AR20" s="1" t="s">
        <v>44</v>
      </c>
      <c r="AS20" s="2"/>
      <c r="AT20" s="3"/>
      <c r="AU20" s="6"/>
      <c r="AW20" s="29"/>
      <c r="AX20" s="1" t="s">
        <v>44</v>
      </c>
      <c r="AY20" s="2">
        <v>8</v>
      </c>
      <c r="AZ20" s="3">
        <v>40</v>
      </c>
      <c r="BA20" s="6"/>
      <c r="BC20" s="29"/>
      <c r="BD20" s="1" t="s">
        <v>44</v>
      </c>
      <c r="BE20" s="2">
        <v>0</v>
      </c>
      <c r="BF20" s="3">
        <v>0</v>
      </c>
      <c r="BG20" s="6"/>
    </row>
    <row r="21" spans="1:59" ht="15.95" customHeight="1" x14ac:dyDescent="0.25">
      <c r="A21" s="29" t="s">
        <v>45</v>
      </c>
      <c r="B21" s="7" t="s">
        <v>46</v>
      </c>
      <c r="C21" s="6">
        <f>C22+C23</f>
        <v>92</v>
      </c>
      <c r="D21" s="6">
        <f>D22+D23</f>
        <v>250</v>
      </c>
      <c r="E21" s="6">
        <f t="shared" si="0"/>
        <v>342</v>
      </c>
      <c r="G21" s="29" t="s">
        <v>45</v>
      </c>
      <c r="H21" s="7" t="s">
        <v>46</v>
      </c>
      <c r="I21" s="6">
        <v>80</v>
      </c>
      <c r="J21" s="6">
        <v>320</v>
      </c>
      <c r="K21" s="6">
        <v>400</v>
      </c>
      <c r="M21" s="29" t="s">
        <v>45</v>
      </c>
      <c r="N21" s="7" t="s">
        <v>47</v>
      </c>
      <c r="O21" s="6">
        <f>O22+O23</f>
        <v>80</v>
      </c>
      <c r="P21" s="6">
        <f>P22+P23</f>
        <v>250</v>
      </c>
      <c r="Q21" s="6">
        <f t="shared" ref="Q21" si="25">O21+P21</f>
        <v>330</v>
      </c>
      <c r="S21" s="29" t="s">
        <v>45</v>
      </c>
      <c r="T21" s="7" t="s">
        <v>47</v>
      </c>
      <c r="U21" s="6">
        <f>U22+U23</f>
        <v>92</v>
      </c>
      <c r="V21" s="6">
        <f>V22+V23</f>
        <v>250</v>
      </c>
      <c r="W21" s="6">
        <f t="shared" ref="W21" si="26">U21+V21</f>
        <v>342</v>
      </c>
      <c r="Y21" s="29" t="s">
        <v>45</v>
      </c>
      <c r="Z21" s="7" t="s">
        <v>47</v>
      </c>
      <c r="AA21" s="6">
        <f>AA22+AA23</f>
        <v>0</v>
      </c>
      <c r="AB21" s="6">
        <f>AB22+AB23</f>
        <v>0</v>
      </c>
      <c r="AC21" s="6">
        <f t="shared" ref="AC21" si="27">AA21+AB21</f>
        <v>0</v>
      </c>
      <c r="AE21" s="29" t="s">
        <v>45</v>
      </c>
      <c r="AF21" s="7" t="s">
        <v>47</v>
      </c>
      <c r="AG21" s="6">
        <f>AG22+AG23</f>
        <v>0</v>
      </c>
      <c r="AH21" s="6">
        <f>AH22+AH23</f>
        <v>0</v>
      </c>
      <c r="AI21" s="6">
        <f t="shared" ref="AI21" si="28">AG21+AH21</f>
        <v>0</v>
      </c>
      <c r="AK21" s="29" t="s">
        <v>45</v>
      </c>
      <c r="AL21" s="7" t="s">
        <v>47</v>
      </c>
      <c r="AM21" s="6">
        <f>AM22+AM23</f>
        <v>0</v>
      </c>
      <c r="AN21" s="6">
        <f>AN22+AN23</f>
        <v>0</v>
      </c>
      <c r="AO21" s="6">
        <f t="shared" ref="AO21" si="29">AM21+AN21</f>
        <v>0</v>
      </c>
      <c r="AQ21" s="29" t="s">
        <v>45</v>
      </c>
      <c r="AR21" s="7" t="s">
        <v>47</v>
      </c>
      <c r="AS21" s="6">
        <f>AS22+AS23</f>
        <v>87</v>
      </c>
      <c r="AT21" s="6">
        <f>AT22+AT23</f>
        <v>193</v>
      </c>
      <c r="AU21" s="6">
        <f t="shared" ref="AU21" si="30">AS21+AT21</f>
        <v>280</v>
      </c>
      <c r="AW21" s="29" t="s">
        <v>45</v>
      </c>
      <c r="AX21" s="7" t="s">
        <v>47</v>
      </c>
      <c r="AY21" s="6">
        <f>AY22+AY23</f>
        <v>92</v>
      </c>
      <c r="AZ21" s="6">
        <f>AZ22+AZ23</f>
        <v>250</v>
      </c>
      <c r="BA21" s="6">
        <f t="shared" ref="BA21" si="31">AY21+AZ21</f>
        <v>342</v>
      </c>
      <c r="BC21" s="29" t="s">
        <v>45</v>
      </c>
      <c r="BD21" s="7" t="s">
        <v>47</v>
      </c>
      <c r="BE21" s="6">
        <f>BE22+BE23</f>
        <v>0</v>
      </c>
      <c r="BF21" s="6">
        <f>BF22+BF23</f>
        <v>0</v>
      </c>
      <c r="BG21" s="6">
        <f t="shared" ref="BG21" si="32">BE21+BF21</f>
        <v>0</v>
      </c>
    </row>
    <row r="22" spans="1:59" x14ac:dyDescent="0.25">
      <c r="A22" s="29"/>
      <c r="B22" s="1" t="s">
        <v>48</v>
      </c>
      <c r="C22" s="2">
        <v>70</v>
      </c>
      <c r="D22" s="3">
        <v>140</v>
      </c>
      <c r="E22" s="6"/>
      <c r="G22" s="29"/>
      <c r="H22" s="1" t="s">
        <v>48</v>
      </c>
      <c r="I22" s="2">
        <v>40</v>
      </c>
      <c r="J22" s="3">
        <v>160</v>
      </c>
      <c r="K22" s="6"/>
      <c r="M22" s="29"/>
      <c r="N22" s="1" t="s">
        <v>49</v>
      </c>
      <c r="O22" s="2">
        <v>50</v>
      </c>
      <c r="P22" s="3">
        <v>140</v>
      </c>
      <c r="Q22" s="6"/>
      <c r="S22" s="29"/>
      <c r="T22" s="1" t="s">
        <v>49</v>
      </c>
      <c r="U22" s="2">
        <v>70</v>
      </c>
      <c r="V22" s="3">
        <v>140</v>
      </c>
      <c r="W22" s="6"/>
      <c r="Y22" s="29"/>
      <c r="Z22" s="1" t="s">
        <v>49</v>
      </c>
      <c r="AA22" s="2">
        <v>0</v>
      </c>
      <c r="AB22" s="3">
        <v>0</v>
      </c>
      <c r="AC22" s="6"/>
      <c r="AE22" s="29"/>
      <c r="AF22" s="1" t="s">
        <v>49</v>
      </c>
      <c r="AG22" s="2">
        <v>0</v>
      </c>
      <c r="AH22" s="3">
        <v>0</v>
      </c>
      <c r="AI22" s="6"/>
      <c r="AK22" s="29"/>
      <c r="AL22" s="1" t="s">
        <v>49</v>
      </c>
      <c r="AM22" s="2">
        <v>0</v>
      </c>
      <c r="AN22" s="3">
        <v>0</v>
      </c>
      <c r="AO22" s="6"/>
      <c r="AQ22" s="29"/>
      <c r="AR22" s="1" t="s">
        <v>49</v>
      </c>
      <c r="AS22" s="2">
        <v>71</v>
      </c>
      <c r="AT22" s="3">
        <v>140</v>
      </c>
      <c r="AU22" s="6"/>
      <c r="AW22" s="29"/>
      <c r="AX22" s="1" t="s">
        <v>49</v>
      </c>
      <c r="AY22" s="2">
        <v>70</v>
      </c>
      <c r="AZ22" s="3">
        <v>140</v>
      </c>
      <c r="BA22" s="6"/>
      <c r="BC22" s="29"/>
      <c r="BD22" s="1" t="s">
        <v>49</v>
      </c>
      <c r="BE22" s="2">
        <v>0</v>
      </c>
      <c r="BF22" s="3">
        <v>0</v>
      </c>
      <c r="BG22" s="6"/>
    </row>
    <row r="23" spans="1:59" x14ac:dyDescent="0.25">
      <c r="A23" s="29"/>
      <c r="B23" s="1" t="s">
        <v>50</v>
      </c>
      <c r="C23" s="2">
        <v>22</v>
      </c>
      <c r="D23" s="3">
        <v>110</v>
      </c>
      <c r="E23" s="6"/>
      <c r="G23" s="29"/>
      <c r="H23" s="1" t="s">
        <v>50</v>
      </c>
      <c r="I23" s="2">
        <v>40</v>
      </c>
      <c r="J23" s="3">
        <v>160</v>
      </c>
      <c r="K23" s="6"/>
      <c r="M23" s="29"/>
      <c r="N23" s="1" t="s">
        <v>51</v>
      </c>
      <c r="O23" s="2">
        <v>30</v>
      </c>
      <c r="P23" s="3">
        <v>110</v>
      </c>
      <c r="Q23" s="6"/>
      <c r="S23" s="29"/>
      <c r="T23" s="1" t="s">
        <v>51</v>
      </c>
      <c r="U23" s="2">
        <v>22</v>
      </c>
      <c r="V23" s="3">
        <v>110</v>
      </c>
      <c r="W23" s="6"/>
      <c r="Y23" s="29"/>
      <c r="Z23" s="1" t="s">
        <v>51</v>
      </c>
      <c r="AA23" s="2">
        <v>0</v>
      </c>
      <c r="AB23" s="3">
        <v>0</v>
      </c>
      <c r="AC23" s="6"/>
      <c r="AE23" s="29"/>
      <c r="AF23" s="1" t="s">
        <v>51</v>
      </c>
      <c r="AG23" s="2">
        <v>0</v>
      </c>
      <c r="AH23" s="3">
        <v>0</v>
      </c>
      <c r="AI23" s="6"/>
      <c r="AK23" s="29"/>
      <c r="AL23" s="1" t="s">
        <v>51</v>
      </c>
      <c r="AM23" s="2">
        <v>0</v>
      </c>
      <c r="AN23" s="3">
        <v>0</v>
      </c>
      <c r="AO23" s="6"/>
      <c r="AQ23" s="29"/>
      <c r="AR23" s="1" t="s">
        <v>51</v>
      </c>
      <c r="AS23" s="2">
        <v>16</v>
      </c>
      <c r="AT23" s="3">
        <v>53</v>
      </c>
      <c r="AU23" s="6"/>
      <c r="AW23" s="29"/>
      <c r="AX23" s="1" t="s">
        <v>51</v>
      </c>
      <c r="AY23" s="2">
        <v>22</v>
      </c>
      <c r="AZ23" s="3">
        <v>110</v>
      </c>
      <c r="BA23" s="6"/>
      <c r="BC23" s="29"/>
      <c r="BD23" s="1" t="s">
        <v>51</v>
      </c>
      <c r="BE23" s="2">
        <v>0</v>
      </c>
      <c r="BF23" s="3">
        <v>0</v>
      </c>
      <c r="BG23" s="6"/>
    </row>
    <row r="24" spans="1:59" x14ac:dyDescent="0.25">
      <c r="A24" s="29" t="s">
        <v>52</v>
      </c>
      <c r="B24" s="8" t="s">
        <v>53</v>
      </c>
      <c r="C24" s="6">
        <f>C25</f>
        <v>32</v>
      </c>
      <c r="D24" s="6">
        <f>D25</f>
        <v>160</v>
      </c>
      <c r="E24" s="6">
        <f t="shared" si="0"/>
        <v>192</v>
      </c>
      <c r="G24" s="29" t="s">
        <v>52</v>
      </c>
      <c r="H24" s="8" t="s">
        <v>53</v>
      </c>
      <c r="I24" s="6">
        <v>40</v>
      </c>
      <c r="J24" s="6">
        <v>200</v>
      </c>
      <c r="K24" s="6">
        <v>240</v>
      </c>
      <c r="M24" s="29" t="s">
        <v>52</v>
      </c>
      <c r="N24" s="8" t="s">
        <v>54</v>
      </c>
      <c r="O24" s="6">
        <f>O25</f>
        <v>32</v>
      </c>
      <c r="P24" s="6">
        <f>P25</f>
        <v>160</v>
      </c>
      <c r="Q24" s="6">
        <f t="shared" ref="Q24" si="33">O24+P24</f>
        <v>192</v>
      </c>
      <c r="S24" s="29" t="s">
        <v>52</v>
      </c>
      <c r="T24" s="8" t="s">
        <v>54</v>
      </c>
      <c r="U24" s="6">
        <f>U25</f>
        <v>32</v>
      </c>
      <c r="V24" s="6">
        <f>V25</f>
        <v>160</v>
      </c>
      <c r="W24" s="6">
        <f t="shared" ref="W24" si="34">U24+V24</f>
        <v>192</v>
      </c>
      <c r="Y24" s="29" t="s">
        <v>52</v>
      </c>
      <c r="Z24" s="8" t="s">
        <v>54</v>
      </c>
      <c r="AA24" s="6">
        <f>AA25</f>
        <v>0</v>
      </c>
      <c r="AB24" s="6">
        <f>AB25</f>
        <v>0</v>
      </c>
      <c r="AC24" s="6">
        <f t="shared" ref="AC24" si="35">AA24+AB24</f>
        <v>0</v>
      </c>
      <c r="AE24" s="29" t="s">
        <v>52</v>
      </c>
      <c r="AF24" s="8" t="s">
        <v>54</v>
      </c>
      <c r="AG24" s="6">
        <f>AG25</f>
        <v>0</v>
      </c>
      <c r="AH24" s="6">
        <f>AH25</f>
        <v>0</v>
      </c>
      <c r="AI24" s="6">
        <f t="shared" ref="AI24" si="36">AG24+AH24</f>
        <v>0</v>
      </c>
      <c r="AK24" s="29" t="s">
        <v>52</v>
      </c>
      <c r="AL24" s="8" t="s">
        <v>54</v>
      </c>
      <c r="AM24" s="6">
        <f>AM25</f>
        <v>0</v>
      </c>
      <c r="AN24" s="6">
        <f>AN25</f>
        <v>0</v>
      </c>
      <c r="AO24" s="6">
        <f t="shared" ref="AO24" si="37">AM24+AN24</f>
        <v>0</v>
      </c>
      <c r="AQ24" s="29" t="s">
        <v>52</v>
      </c>
      <c r="AR24" s="8" t="s">
        <v>54</v>
      </c>
      <c r="AS24" s="6">
        <f>AS25</f>
        <v>16</v>
      </c>
      <c r="AT24" s="6">
        <f>AT25</f>
        <v>53</v>
      </c>
      <c r="AU24" s="6">
        <f t="shared" ref="AU24" si="38">AS24+AT24</f>
        <v>69</v>
      </c>
      <c r="AW24" s="29" t="s">
        <v>52</v>
      </c>
      <c r="AX24" s="8" t="s">
        <v>54</v>
      </c>
      <c r="AY24" s="6">
        <f>AY25</f>
        <v>32</v>
      </c>
      <c r="AZ24" s="6">
        <f>AZ25</f>
        <v>160</v>
      </c>
      <c r="BA24" s="6">
        <f t="shared" ref="BA24" si="39">AY24+AZ24</f>
        <v>192</v>
      </c>
      <c r="BC24" s="29" t="s">
        <v>52</v>
      </c>
      <c r="BD24" s="8" t="s">
        <v>54</v>
      </c>
      <c r="BE24" s="6">
        <f>BE25</f>
        <v>0</v>
      </c>
      <c r="BF24" s="6">
        <f>BF25</f>
        <v>0</v>
      </c>
      <c r="BG24" s="6">
        <f t="shared" ref="BG24" si="40">BE24+BF24</f>
        <v>0</v>
      </c>
    </row>
    <row r="25" spans="1:59" x14ac:dyDescent="0.25">
      <c r="A25" s="29"/>
      <c r="B25" s="1" t="s">
        <v>55</v>
      </c>
      <c r="C25" s="2">
        <v>32</v>
      </c>
      <c r="D25" s="3">
        <v>160</v>
      </c>
      <c r="E25" s="6"/>
      <c r="G25" s="29"/>
      <c r="H25" s="1" t="s">
        <v>55</v>
      </c>
      <c r="I25" s="2">
        <v>40</v>
      </c>
      <c r="J25" s="3">
        <v>200</v>
      </c>
      <c r="K25" s="6"/>
      <c r="M25" s="29"/>
      <c r="N25" s="1" t="s">
        <v>56</v>
      </c>
      <c r="O25" s="2">
        <v>32</v>
      </c>
      <c r="P25" s="3">
        <v>160</v>
      </c>
      <c r="Q25" s="6"/>
      <c r="S25" s="29"/>
      <c r="T25" s="1" t="s">
        <v>56</v>
      </c>
      <c r="U25" s="2">
        <v>32</v>
      </c>
      <c r="V25" s="3">
        <v>160</v>
      </c>
      <c r="W25" s="6"/>
      <c r="Y25" s="29"/>
      <c r="Z25" s="1" t="s">
        <v>56</v>
      </c>
      <c r="AA25" s="2">
        <v>0</v>
      </c>
      <c r="AB25" s="3">
        <v>0</v>
      </c>
      <c r="AC25" s="6"/>
      <c r="AE25" s="29"/>
      <c r="AF25" s="1" t="s">
        <v>56</v>
      </c>
      <c r="AG25" s="2">
        <v>0</v>
      </c>
      <c r="AH25" s="3">
        <v>0</v>
      </c>
      <c r="AI25" s="6"/>
      <c r="AK25" s="29"/>
      <c r="AL25" s="1" t="s">
        <v>56</v>
      </c>
      <c r="AM25" s="2">
        <v>0</v>
      </c>
      <c r="AN25" s="3">
        <v>0</v>
      </c>
      <c r="AO25" s="6"/>
      <c r="AQ25" s="29"/>
      <c r="AR25" s="1" t="s">
        <v>56</v>
      </c>
      <c r="AS25" s="2">
        <v>16</v>
      </c>
      <c r="AT25" s="3">
        <v>53</v>
      </c>
      <c r="AU25" s="6"/>
      <c r="AW25" s="29"/>
      <c r="AX25" s="1" t="s">
        <v>56</v>
      </c>
      <c r="AY25" s="2">
        <v>32</v>
      </c>
      <c r="AZ25" s="3">
        <v>160</v>
      </c>
      <c r="BA25" s="6"/>
      <c r="BC25" s="29"/>
      <c r="BD25" s="1" t="s">
        <v>56</v>
      </c>
      <c r="BE25" s="2">
        <v>0</v>
      </c>
      <c r="BF25" s="3">
        <v>0</v>
      </c>
      <c r="BG25" s="6"/>
    </row>
    <row r="26" spans="1:59" x14ac:dyDescent="0.25">
      <c r="A26" s="29" t="s">
        <v>57</v>
      </c>
      <c r="B26" s="7" t="s">
        <v>58</v>
      </c>
      <c r="C26" s="6">
        <f>C27+C28+C29+C30+C31+C32+C33+C34</f>
        <v>53</v>
      </c>
      <c r="D26" s="6">
        <f>D27+D28+D29+D30+D31+D32+D33+D34</f>
        <v>106</v>
      </c>
      <c r="E26" s="6">
        <f t="shared" si="0"/>
        <v>159</v>
      </c>
      <c r="G26" s="29" t="s">
        <v>57</v>
      </c>
      <c r="H26" s="7" t="s">
        <v>58</v>
      </c>
      <c r="I26" s="6">
        <v>80</v>
      </c>
      <c r="J26" s="6">
        <v>200</v>
      </c>
      <c r="K26" s="6">
        <v>280</v>
      </c>
      <c r="M26" s="29" t="s">
        <v>57</v>
      </c>
      <c r="N26" s="7" t="s">
        <v>58</v>
      </c>
      <c r="O26" s="6">
        <f>O27+O28+O29+O30+O31+O32+O33+O34</f>
        <v>46</v>
      </c>
      <c r="P26" s="6">
        <f>P27+P28+P29+P30+P31+P32+P33+P34</f>
        <v>92</v>
      </c>
      <c r="Q26" s="6">
        <f t="shared" ref="Q26" si="41">O26+P26</f>
        <v>138</v>
      </c>
      <c r="S26" s="29" t="s">
        <v>57</v>
      </c>
      <c r="T26" s="7" t="s">
        <v>58</v>
      </c>
      <c r="U26" s="6">
        <f>U27+U28+U29+U30+U31+U32+U33+U34</f>
        <v>53</v>
      </c>
      <c r="V26" s="6">
        <f>V27+V28+V29+V30+V31+V32+V33+V34</f>
        <v>106</v>
      </c>
      <c r="W26" s="6">
        <f t="shared" ref="W26" si="42">U26+V26</f>
        <v>159</v>
      </c>
      <c r="Y26" s="29" t="s">
        <v>57</v>
      </c>
      <c r="Z26" s="7" t="s">
        <v>58</v>
      </c>
      <c r="AA26" s="6">
        <f>AA27+AA28+AA29+AA30+AA31+AA32+AA33+AA34</f>
        <v>0</v>
      </c>
      <c r="AB26" s="6">
        <f>AB27+AB28+AB29+AB30+AB31+AB32+AB33+AB34</f>
        <v>0</v>
      </c>
      <c r="AC26" s="6">
        <f t="shared" ref="AC26" si="43">AA26+AB26</f>
        <v>0</v>
      </c>
      <c r="AE26" s="29" t="s">
        <v>57</v>
      </c>
      <c r="AF26" s="7" t="s">
        <v>58</v>
      </c>
      <c r="AG26" s="6">
        <f>AG27+AG28+AG29+AG30+AG31+AG32+AG33+AG34</f>
        <v>0</v>
      </c>
      <c r="AH26" s="6">
        <f>AH27+AH28+AH29+AH30+AH31+AH32+AH33+AH34</f>
        <v>0</v>
      </c>
      <c r="AI26" s="6">
        <f t="shared" ref="AI26" si="44">AG26+AH26</f>
        <v>0</v>
      </c>
      <c r="AK26" s="29" t="s">
        <v>57</v>
      </c>
      <c r="AL26" s="7" t="s">
        <v>58</v>
      </c>
      <c r="AM26" s="6">
        <f>AM27+AM28+AM29+AM30+AM31+AM32+AM33+AM34</f>
        <v>0</v>
      </c>
      <c r="AN26" s="6">
        <f>AN27+AN28+AN29+AN30+AN31+AN32+AN33+AN34</f>
        <v>0</v>
      </c>
      <c r="AO26" s="6">
        <f t="shared" ref="AO26" si="45">AM26+AN26</f>
        <v>0</v>
      </c>
      <c r="AQ26" s="29" t="s">
        <v>57</v>
      </c>
      <c r="AR26" s="7" t="s">
        <v>58</v>
      </c>
      <c r="AS26" s="6">
        <f>AS27+AS28+AS29+AS30+AS31+AS32+AS33+AS34</f>
        <v>47</v>
      </c>
      <c r="AT26" s="6">
        <f>AT27+AT28+AT29+AT30+AT31+AT32+AT33+AT34</f>
        <v>87</v>
      </c>
      <c r="AU26" s="6">
        <f t="shared" ref="AU26" si="46">AS26+AT26</f>
        <v>134</v>
      </c>
      <c r="AW26" s="29" t="s">
        <v>57</v>
      </c>
      <c r="AX26" s="7" t="s">
        <v>58</v>
      </c>
      <c r="AY26" s="6">
        <f>AY27+AY28+AY29+AY30+AY31+AY32+AY33+AY34</f>
        <v>53</v>
      </c>
      <c r="AZ26" s="6">
        <f>AZ27+AZ28+AZ29+AZ30+AZ31+AZ32+AZ33+AZ34</f>
        <v>106</v>
      </c>
      <c r="BA26" s="6">
        <f t="shared" ref="BA26" si="47">AY26+AZ26</f>
        <v>159</v>
      </c>
      <c r="BC26" s="29" t="s">
        <v>57</v>
      </c>
      <c r="BD26" s="7" t="s">
        <v>58</v>
      </c>
      <c r="BE26" s="6">
        <f>BE27+BE28+BE29+BE30+BE31+BE32+BE33+BE34</f>
        <v>0</v>
      </c>
      <c r="BF26" s="6">
        <f>BF27+BF28+BF29+BF30+BF31+BF32+BF33+BF34</f>
        <v>0</v>
      </c>
      <c r="BG26" s="6">
        <f t="shared" ref="BG26" si="48">BE26+BF26</f>
        <v>0</v>
      </c>
    </row>
    <row r="27" spans="1:59" x14ac:dyDescent="0.25">
      <c r="A27" s="29"/>
      <c r="B27" s="1" t="s">
        <v>59</v>
      </c>
      <c r="C27" s="2">
        <v>8</v>
      </c>
      <c r="D27" s="3">
        <v>16</v>
      </c>
      <c r="E27" s="6"/>
      <c r="G27" s="29"/>
      <c r="H27" s="1" t="s">
        <v>59</v>
      </c>
      <c r="I27" s="2">
        <v>16</v>
      </c>
      <c r="J27" s="3">
        <v>40</v>
      </c>
      <c r="K27" s="6"/>
      <c r="M27" s="29"/>
      <c r="N27" s="1" t="s">
        <v>60</v>
      </c>
      <c r="O27" s="2">
        <v>8</v>
      </c>
      <c r="P27" s="3">
        <v>16</v>
      </c>
      <c r="Q27" s="6"/>
      <c r="S27" s="29"/>
      <c r="T27" s="1" t="s">
        <v>60</v>
      </c>
      <c r="U27" s="2">
        <v>8</v>
      </c>
      <c r="V27" s="3">
        <v>16</v>
      </c>
      <c r="W27" s="6"/>
      <c r="Y27" s="29"/>
      <c r="Z27" s="1" t="s">
        <v>60</v>
      </c>
      <c r="AA27" s="2">
        <v>0</v>
      </c>
      <c r="AB27" s="3">
        <v>0</v>
      </c>
      <c r="AC27" s="6"/>
      <c r="AE27" s="29"/>
      <c r="AF27" s="1" t="s">
        <v>60</v>
      </c>
      <c r="AG27" s="2">
        <v>0</v>
      </c>
      <c r="AH27" s="3">
        <v>0</v>
      </c>
      <c r="AI27" s="6"/>
      <c r="AK27" s="29"/>
      <c r="AL27" s="1" t="s">
        <v>60</v>
      </c>
      <c r="AM27" s="2">
        <v>0</v>
      </c>
      <c r="AN27" s="3">
        <v>0</v>
      </c>
      <c r="AO27" s="6"/>
      <c r="AQ27" s="29"/>
      <c r="AR27" s="1" t="s">
        <v>60</v>
      </c>
      <c r="AS27" s="2">
        <v>12</v>
      </c>
      <c r="AT27" s="3">
        <v>18</v>
      </c>
      <c r="AU27" s="6"/>
      <c r="AW27" s="29"/>
      <c r="AX27" s="1" t="s">
        <v>60</v>
      </c>
      <c r="AY27" s="2">
        <v>8</v>
      </c>
      <c r="AZ27" s="3">
        <v>16</v>
      </c>
      <c r="BA27" s="6"/>
      <c r="BC27" s="29"/>
      <c r="BD27" s="1" t="s">
        <v>60</v>
      </c>
      <c r="BE27" s="2">
        <v>0</v>
      </c>
      <c r="BF27" s="3">
        <v>0</v>
      </c>
      <c r="BG27" s="6"/>
    </row>
    <row r="28" spans="1:59" ht="15.95" customHeight="1" x14ac:dyDescent="0.25">
      <c r="A28" s="29"/>
      <c r="B28" s="1" t="s">
        <v>61</v>
      </c>
      <c r="C28" s="2">
        <v>4</v>
      </c>
      <c r="D28" s="3">
        <v>8</v>
      </c>
      <c r="E28" s="6"/>
      <c r="G28" s="29"/>
      <c r="H28" s="1" t="s">
        <v>61</v>
      </c>
      <c r="I28" s="2">
        <v>12</v>
      </c>
      <c r="J28" s="3">
        <v>32</v>
      </c>
      <c r="K28" s="6"/>
      <c r="M28" s="29"/>
      <c r="N28" s="1" t="s">
        <v>62</v>
      </c>
      <c r="O28" s="2">
        <v>4</v>
      </c>
      <c r="P28" s="3">
        <v>8</v>
      </c>
      <c r="Q28" s="6"/>
      <c r="S28" s="29"/>
      <c r="T28" s="1" t="s">
        <v>62</v>
      </c>
      <c r="U28" s="2">
        <v>4</v>
      </c>
      <c r="V28" s="3">
        <v>8</v>
      </c>
      <c r="W28" s="6"/>
      <c r="Y28" s="29"/>
      <c r="Z28" s="1" t="s">
        <v>62</v>
      </c>
      <c r="AA28" s="2">
        <v>0</v>
      </c>
      <c r="AB28" s="3">
        <v>0</v>
      </c>
      <c r="AC28" s="6"/>
      <c r="AE28" s="29"/>
      <c r="AF28" s="1" t="s">
        <v>62</v>
      </c>
      <c r="AG28" s="2">
        <v>0</v>
      </c>
      <c r="AH28" s="3">
        <v>0</v>
      </c>
      <c r="AI28" s="6"/>
      <c r="AK28" s="29"/>
      <c r="AL28" s="1" t="s">
        <v>62</v>
      </c>
      <c r="AM28" s="2">
        <v>0</v>
      </c>
      <c r="AN28" s="3">
        <v>0</v>
      </c>
      <c r="AO28" s="6"/>
      <c r="AQ28" s="29"/>
      <c r="AR28" s="1" t="s">
        <v>62</v>
      </c>
      <c r="AS28" s="2">
        <v>4</v>
      </c>
      <c r="AT28" s="3">
        <v>9</v>
      </c>
      <c r="AU28" s="6"/>
      <c r="AW28" s="29"/>
      <c r="AX28" s="1" t="s">
        <v>62</v>
      </c>
      <c r="AY28" s="2">
        <v>4</v>
      </c>
      <c r="AZ28" s="3">
        <v>8</v>
      </c>
      <c r="BA28" s="6"/>
      <c r="BC28" s="29"/>
      <c r="BD28" s="1" t="s">
        <v>62</v>
      </c>
      <c r="BE28" s="2">
        <v>0</v>
      </c>
      <c r="BF28" s="3">
        <v>0</v>
      </c>
      <c r="BG28" s="6"/>
    </row>
    <row r="29" spans="1:59" x14ac:dyDescent="0.25">
      <c r="A29" s="29"/>
      <c r="B29" s="1" t="s">
        <v>63</v>
      </c>
      <c r="C29" s="2">
        <v>8</v>
      </c>
      <c r="D29" s="3">
        <v>16</v>
      </c>
      <c r="E29" s="6"/>
      <c r="G29" s="29"/>
      <c r="H29" s="1" t="s">
        <v>63</v>
      </c>
      <c r="I29" s="2">
        <v>16</v>
      </c>
      <c r="J29" s="3">
        <v>40</v>
      </c>
      <c r="K29" s="6"/>
      <c r="M29" s="29"/>
      <c r="N29" s="1" t="s">
        <v>64</v>
      </c>
      <c r="O29" s="2">
        <v>6</v>
      </c>
      <c r="P29" s="3">
        <v>12</v>
      </c>
      <c r="Q29" s="6"/>
      <c r="S29" s="29"/>
      <c r="T29" s="1" t="s">
        <v>64</v>
      </c>
      <c r="U29" s="2">
        <v>8</v>
      </c>
      <c r="V29" s="3">
        <v>16</v>
      </c>
      <c r="W29" s="6"/>
      <c r="Y29" s="29"/>
      <c r="Z29" s="1" t="s">
        <v>64</v>
      </c>
      <c r="AA29" s="2">
        <v>0</v>
      </c>
      <c r="AB29" s="3">
        <v>0</v>
      </c>
      <c r="AC29" s="6"/>
      <c r="AE29" s="29"/>
      <c r="AF29" s="1" t="s">
        <v>64</v>
      </c>
      <c r="AG29" s="2">
        <v>0</v>
      </c>
      <c r="AH29" s="3">
        <v>0</v>
      </c>
      <c r="AI29" s="6"/>
      <c r="AK29" s="29"/>
      <c r="AL29" s="1" t="s">
        <v>64</v>
      </c>
      <c r="AM29" s="2">
        <v>0</v>
      </c>
      <c r="AN29" s="3">
        <v>0</v>
      </c>
      <c r="AO29" s="6"/>
      <c r="AQ29" s="29"/>
      <c r="AR29" s="1" t="s">
        <v>64</v>
      </c>
      <c r="AS29" s="2">
        <v>12</v>
      </c>
      <c r="AT29" s="3">
        <v>18</v>
      </c>
      <c r="AU29" s="6"/>
      <c r="AW29" s="29"/>
      <c r="AX29" s="1" t="s">
        <v>64</v>
      </c>
      <c r="AY29" s="2">
        <v>8</v>
      </c>
      <c r="AZ29" s="3">
        <v>16</v>
      </c>
      <c r="BA29" s="6"/>
      <c r="BC29" s="29"/>
      <c r="BD29" s="1" t="s">
        <v>64</v>
      </c>
      <c r="BE29" s="2">
        <v>0</v>
      </c>
      <c r="BF29" s="3">
        <v>0</v>
      </c>
      <c r="BG29" s="6"/>
    </row>
    <row r="30" spans="1:59" x14ac:dyDescent="0.25">
      <c r="A30" s="29"/>
      <c r="B30" s="1" t="s">
        <v>65</v>
      </c>
      <c r="C30" s="2">
        <v>7</v>
      </c>
      <c r="D30" s="3">
        <v>14</v>
      </c>
      <c r="E30" s="6"/>
      <c r="G30" s="29"/>
      <c r="H30" s="1" t="s">
        <v>65</v>
      </c>
      <c r="I30" s="2">
        <v>12</v>
      </c>
      <c r="J30" s="3">
        <v>32</v>
      </c>
      <c r="K30" s="6"/>
      <c r="M30" s="29"/>
      <c r="N30" s="1" t="s">
        <v>66</v>
      </c>
      <c r="O30" s="2">
        <v>4</v>
      </c>
      <c r="P30" s="3">
        <v>8</v>
      </c>
      <c r="Q30" s="6"/>
      <c r="S30" s="29"/>
      <c r="T30" s="1" t="s">
        <v>66</v>
      </c>
      <c r="U30" s="2">
        <v>7</v>
      </c>
      <c r="V30" s="3">
        <v>14</v>
      </c>
      <c r="W30" s="6"/>
      <c r="Y30" s="29"/>
      <c r="Z30" s="1" t="s">
        <v>66</v>
      </c>
      <c r="AA30" s="2">
        <v>0</v>
      </c>
      <c r="AB30" s="3">
        <v>0</v>
      </c>
      <c r="AC30" s="6"/>
      <c r="AE30" s="29"/>
      <c r="AF30" s="1" t="s">
        <v>66</v>
      </c>
      <c r="AG30" s="2">
        <v>0</v>
      </c>
      <c r="AH30" s="3">
        <v>0</v>
      </c>
      <c r="AI30" s="6"/>
      <c r="AK30" s="29"/>
      <c r="AL30" s="1" t="s">
        <v>66</v>
      </c>
      <c r="AM30" s="2">
        <v>0</v>
      </c>
      <c r="AN30" s="3">
        <v>0</v>
      </c>
      <c r="AO30" s="6"/>
      <c r="AQ30" s="29"/>
      <c r="AR30" s="1" t="s">
        <v>66</v>
      </c>
      <c r="AS30" s="2">
        <v>4</v>
      </c>
      <c r="AT30" s="3">
        <v>9</v>
      </c>
      <c r="AU30" s="6"/>
      <c r="AW30" s="29"/>
      <c r="AX30" s="1" t="s">
        <v>66</v>
      </c>
      <c r="AY30" s="2">
        <v>7</v>
      </c>
      <c r="AZ30" s="3">
        <v>14</v>
      </c>
      <c r="BA30" s="6"/>
      <c r="BC30" s="29"/>
      <c r="BD30" s="1" t="s">
        <v>66</v>
      </c>
      <c r="BE30" s="2">
        <v>0</v>
      </c>
      <c r="BF30" s="3">
        <v>0</v>
      </c>
      <c r="BG30" s="6"/>
    </row>
    <row r="31" spans="1:59" x14ac:dyDescent="0.25">
      <c r="A31" s="29"/>
      <c r="B31" s="1" t="s">
        <v>67</v>
      </c>
      <c r="C31" s="2">
        <v>7</v>
      </c>
      <c r="D31" s="3">
        <v>14</v>
      </c>
      <c r="E31" s="6"/>
      <c r="G31" s="29"/>
      <c r="H31" s="1" t="s">
        <v>67</v>
      </c>
      <c r="I31" s="2">
        <v>12</v>
      </c>
      <c r="J31" s="3">
        <v>32</v>
      </c>
      <c r="K31" s="6"/>
      <c r="M31" s="29"/>
      <c r="N31" s="1" t="s">
        <v>68</v>
      </c>
      <c r="O31" s="2">
        <v>7</v>
      </c>
      <c r="P31" s="3">
        <v>14</v>
      </c>
      <c r="Q31" s="6"/>
      <c r="S31" s="29"/>
      <c r="T31" s="1" t="s">
        <v>68</v>
      </c>
      <c r="U31" s="2">
        <v>7</v>
      </c>
      <c r="V31" s="3">
        <v>14</v>
      </c>
      <c r="W31" s="6"/>
      <c r="Y31" s="29"/>
      <c r="Z31" s="1" t="s">
        <v>68</v>
      </c>
      <c r="AA31" s="2">
        <v>0</v>
      </c>
      <c r="AB31" s="3">
        <v>0</v>
      </c>
      <c r="AC31" s="6"/>
      <c r="AE31" s="29"/>
      <c r="AF31" s="1" t="s">
        <v>68</v>
      </c>
      <c r="AG31" s="2">
        <v>0</v>
      </c>
      <c r="AH31" s="3">
        <v>0</v>
      </c>
      <c r="AI31" s="6"/>
      <c r="AK31" s="29"/>
      <c r="AL31" s="1" t="s">
        <v>68</v>
      </c>
      <c r="AM31" s="2">
        <v>0</v>
      </c>
      <c r="AN31" s="3">
        <v>0</v>
      </c>
      <c r="AO31" s="6"/>
      <c r="AQ31" s="29"/>
      <c r="AR31" s="1" t="s">
        <v>68</v>
      </c>
      <c r="AS31" s="2">
        <v>4</v>
      </c>
      <c r="AT31" s="3">
        <v>9</v>
      </c>
      <c r="AU31" s="6"/>
      <c r="AW31" s="29"/>
      <c r="AX31" s="1" t="s">
        <v>68</v>
      </c>
      <c r="AY31" s="2">
        <v>7</v>
      </c>
      <c r="AZ31" s="3">
        <v>14</v>
      </c>
      <c r="BA31" s="6"/>
      <c r="BC31" s="29"/>
      <c r="BD31" s="1" t="s">
        <v>68</v>
      </c>
      <c r="BE31" s="2">
        <v>0</v>
      </c>
      <c r="BF31" s="3">
        <v>0</v>
      </c>
      <c r="BG31" s="6"/>
    </row>
    <row r="32" spans="1:59" ht="22.5" x14ac:dyDescent="0.25">
      <c r="A32" s="29"/>
      <c r="B32" s="1" t="s">
        <v>69</v>
      </c>
      <c r="C32" s="2">
        <v>7</v>
      </c>
      <c r="D32" s="3">
        <v>14</v>
      </c>
      <c r="E32" s="6"/>
      <c r="G32" s="29"/>
      <c r="H32" s="1" t="s">
        <v>69</v>
      </c>
      <c r="I32" s="2">
        <v>4</v>
      </c>
      <c r="J32" s="3">
        <v>8</v>
      </c>
      <c r="K32" s="6"/>
      <c r="M32" s="29"/>
      <c r="N32" s="1" t="s">
        <v>70</v>
      </c>
      <c r="O32" s="2">
        <v>7</v>
      </c>
      <c r="P32" s="3">
        <v>14</v>
      </c>
      <c r="Q32" s="6"/>
      <c r="S32" s="29"/>
      <c r="T32" s="1" t="s">
        <v>70</v>
      </c>
      <c r="U32" s="2">
        <v>7</v>
      </c>
      <c r="V32" s="3">
        <v>14</v>
      </c>
      <c r="W32" s="6"/>
      <c r="Y32" s="29"/>
      <c r="Z32" s="1" t="s">
        <v>70</v>
      </c>
      <c r="AA32" s="2">
        <v>0</v>
      </c>
      <c r="AB32" s="3">
        <v>0</v>
      </c>
      <c r="AC32" s="6"/>
      <c r="AE32" s="29"/>
      <c r="AF32" s="1" t="s">
        <v>70</v>
      </c>
      <c r="AG32" s="2">
        <v>0</v>
      </c>
      <c r="AH32" s="3">
        <v>0</v>
      </c>
      <c r="AI32" s="6"/>
      <c r="AK32" s="29"/>
      <c r="AL32" s="1" t="s">
        <v>70</v>
      </c>
      <c r="AM32" s="2">
        <v>0</v>
      </c>
      <c r="AN32" s="3">
        <v>0</v>
      </c>
      <c r="AO32" s="6"/>
      <c r="AQ32" s="29"/>
      <c r="AR32" s="1" t="s">
        <v>70</v>
      </c>
      <c r="AS32" s="2">
        <v>4</v>
      </c>
      <c r="AT32" s="3">
        <v>9</v>
      </c>
      <c r="AU32" s="6"/>
      <c r="AW32" s="29"/>
      <c r="AX32" s="1" t="s">
        <v>70</v>
      </c>
      <c r="AY32" s="2">
        <v>7</v>
      </c>
      <c r="AZ32" s="3">
        <v>14</v>
      </c>
      <c r="BA32" s="6"/>
      <c r="BC32" s="29"/>
      <c r="BD32" s="1" t="s">
        <v>70</v>
      </c>
      <c r="BE32" s="2">
        <v>0</v>
      </c>
      <c r="BF32" s="3">
        <v>0</v>
      </c>
      <c r="BG32" s="6"/>
    </row>
    <row r="33" spans="1:59" x14ac:dyDescent="0.25">
      <c r="A33" s="29"/>
      <c r="B33" s="1" t="s">
        <v>71</v>
      </c>
      <c r="C33" s="2">
        <v>7</v>
      </c>
      <c r="D33" s="3">
        <v>14</v>
      </c>
      <c r="E33" s="6"/>
      <c r="G33" s="29"/>
      <c r="H33" s="1" t="s">
        <v>71</v>
      </c>
      <c r="I33" s="2">
        <v>4</v>
      </c>
      <c r="J33" s="3">
        <v>8</v>
      </c>
      <c r="K33" s="6"/>
      <c r="M33" s="29"/>
      <c r="N33" s="1" t="s">
        <v>72</v>
      </c>
      <c r="O33" s="2">
        <v>7</v>
      </c>
      <c r="P33" s="3">
        <v>14</v>
      </c>
      <c r="Q33" s="6"/>
      <c r="S33" s="29"/>
      <c r="T33" s="1" t="s">
        <v>72</v>
      </c>
      <c r="U33" s="2">
        <v>7</v>
      </c>
      <c r="V33" s="3">
        <v>14</v>
      </c>
      <c r="W33" s="6"/>
      <c r="Y33" s="29"/>
      <c r="Z33" s="1" t="s">
        <v>72</v>
      </c>
      <c r="AA33" s="2">
        <v>0</v>
      </c>
      <c r="AB33" s="3">
        <v>0</v>
      </c>
      <c r="AC33" s="6"/>
      <c r="AE33" s="29"/>
      <c r="AF33" s="1" t="s">
        <v>72</v>
      </c>
      <c r="AG33" s="2">
        <v>0</v>
      </c>
      <c r="AH33" s="3">
        <v>0</v>
      </c>
      <c r="AI33" s="6"/>
      <c r="AK33" s="29"/>
      <c r="AL33" s="1" t="s">
        <v>72</v>
      </c>
      <c r="AM33" s="2">
        <v>0</v>
      </c>
      <c r="AN33" s="3">
        <v>0</v>
      </c>
      <c r="AO33" s="6"/>
      <c r="AQ33" s="29"/>
      <c r="AR33" s="1" t="s">
        <v>72</v>
      </c>
      <c r="AS33" s="2">
        <v>4</v>
      </c>
      <c r="AT33" s="3">
        <v>9</v>
      </c>
      <c r="AU33" s="6"/>
      <c r="AW33" s="29"/>
      <c r="AX33" s="1" t="s">
        <v>72</v>
      </c>
      <c r="AY33" s="2">
        <v>7</v>
      </c>
      <c r="AZ33" s="3">
        <v>14</v>
      </c>
      <c r="BA33" s="6"/>
      <c r="BC33" s="29"/>
      <c r="BD33" s="1" t="s">
        <v>72</v>
      </c>
      <c r="BE33" s="2">
        <v>0</v>
      </c>
      <c r="BF33" s="3">
        <v>0</v>
      </c>
      <c r="BG33" s="6"/>
    </row>
    <row r="34" spans="1:59" x14ac:dyDescent="0.25">
      <c r="A34" s="29"/>
      <c r="B34" s="1" t="s">
        <v>73</v>
      </c>
      <c r="C34" s="2">
        <v>5</v>
      </c>
      <c r="D34" s="3">
        <v>10</v>
      </c>
      <c r="E34" s="6"/>
      <c r="G34" s="29"/>
      <c r="H34" s="1" t="s">
        <v>73</v>
      </c>
      <c r="I34" s="2">
        <v>4</v>
      </c>
      <c r="J34" s="3">
        <v>8</v>
      </c>
      <c r="K34" s="6"/>
      <c r="M34" s="29"/>
      <c r="N34" s="1" t="s">
        <v>74</v>
      </c>
      <c r="O34" s="2">
        <v>3</v>
      </c>
      <c r="P34" s="3">
        <v>6</v>
      </c>
      <c r="Q34" s="6"/>
      <c r="S34" s="29"/>
      <c r="T34" s="1" t="s">
        <v>74</v>
      </c>
      <c r="U34" s="2">
        <v>5</v>
      </c>
      <c r="V34" s="3">
        <v>10</v>
      </c>
      <c r="W34" s="6"/>
      <c r="Y34" s="29"/>
      <c r="Z34" s="1" t="s">
        <v>74</v>
      </c>
      <c r="AA34" s="2">
        <v>0</v>
      </c>
      <c r="AB34" s="3">
        <v>0</v>
      </c>
      <c r="AC34" s="6"/>
      <c r="AE34" s="29"/>
      <c r="AF34" s="1" t="s">
        <v>74</v>
      </c>
      <c r="AG34" s="2">
        <v>0</v>
      </c>
      <c r="AH34" s="3">
        <v>0</v>
      </c>
      <c r="AI34" s="6"/>
      <c r="AK34" s="29"/>
      <c r="AL34" s="1" t="s">
        <v>74</v>
      </c>
      <c r="AM34" s="2">
        <v>0</v>
      </c>
      <c r="AN34" s="3">
        <v>0</v>
      </c>
      <c r="AO34" s="6"/>
      <c r="AQ34" s="29"/>
      <c r="AR34" s="1" t="s">
        <v>74</v>
      </c>
      <c r="AS34" s="2">
        <v>3</v>
      </c>
      <c r="AT34" s="3">
        <v>6</v>
      </c>
      <c r="AU34" s="6"/>
      <c r="AW34" s="29"/>
      <c r="AX34" s="1" t="s">
        <v>74</v>
      </c>
      <c r="AY34" s="2">
        <v>5</v>
      </c>
      <c r="AZ34" s="3">
        <v>10</v>
      </c>
      <c r="BA34" s="6"/>
      <c r="BC34" s="29"/>
      <c r="BD34" s="1" t="s">
        <v>74</v>
      </c>
      <c r="BE34" s="2">
        <v>0</v>
      </c>
      <c r="BF34" s="3">
        <v>0</v>
      </c>
      <c r="BG34" s="6"/>
    </row>
    <row r="35" spans="1:59" x14ac:dyDescent="0.25">
      <c r="A35" s="29" t="s">
        <v>75</v>
      </c>
      <c r="B35" s="7" t="s">
        <v>76</v>
      </c>
      <c r="C35" s="6">
        <f>C36</f>
        <v>75</v>
      </c>
      <c r="D35" s="6">
        <f>D36</f>
        <v>225</v>
      </c>
      <c r="E35" s="6">
        <f t="shared" si="0"/>
        <v>300</v>
      </c>
      <c r="G35" s="29" t="s">
        <v>75</v>
      </c>
      <c r="H35" s="7" t="s">
        <v>76</v>
      </c>
      <c r="I35" s="6">
        <v>68</v>
      </c>
      <c r="J35" s="6">
        <v>572</v>
      </c>
      <c r="K35" s="6">
        <v>640</v>
      </c>
      <c r="M35" s="29" t="s">
        <v>75</v>
      </c>
      <c r="N35" s="7" t="s">
        <v>77</v>
      </c>
      <c r="O35" s="6">
        <f>O36</f>
        <v>43</v>
      </c>
      <c r="P35" s="6">
        <f>P36</f>
        <v>129</v>
      </c>
      <c r="Q35" s="6">
        <f t="shared" ref="Q35" si="49">O35+P35</f>
        <v>172</v>
      </c>
      <c r="S35" s="29" t="s">
        <v>75</v>
      </c>
      <c r="T35" s="7" t="s">
        <v>77</v>
      </c>
      <c r="U35" s="6">
        <f>U36</f>
        <v>75</v>
      </c>
      <c r="V35" s="6">
        <f>V36</f>
        <v>225</v>
      </c>
      <c r="W35" s="6">
        <f t="shared" ref="W35" si="50">U35+V35</f>
        <v>300</v>
      </c>
      <c r="Y35" s="29" t="s">
        <v>75</v>
      </c>
      <c r="Z35" s="7" t="s">
        <v>77</v>
      </c>
      <c r="AA35" s="6">
        <f>AA36</f>
        <v>0</v>
      </c>
      <c r="AB35" s="6">
        <f>AB36</f>
        <v>0</v>
      </c>
      <c r="AC35" s="6">
        <f t="shared" ref="AC35" si="51">AA35+AB35</f>
        <v>0</v>
      </c>
      <c r="AE35" s="29" t="s">
        <v>75</v>
      </c>
      <c r="AF35" s="7" t="s">
        <v>77</v>
      </c>
      <c r="AG35" s="6">
        <f>AG36</f>
        <v>0</v>
      </c>
      <c r="AH35" s="6">
        <f>AH36</f>
        <v>0</v>
      </c>
      <c r="AI35" s="6">
        <f t="shared" ref="AI35" si="52">AG35+AH35</f>
        <v>0</v>
      </c>
      <c r="AK35" s="29" t="s">
        <v>75</v>
      </c>
      <c r="AL35" s="7" t="s">
        <v>77</v>
      </c>
      <c r="AM35" s="6">
        <f>AM36</f>
        <v>0</v>
      </c>
      <c r="AN35" s="6">
        <f>AN36</f>
        <v>0</v>
      </c>
      <c r="AO35" s="6">
        <f t="shared" ref="AO35" si="53">AM35+AN35</f>
        <v>0</v>
      </c>
      <c r="AQ35" s="29" t="s">
        <v>75</v>
      </c>
      <c r="AR35" s="7" t="s">
        <v>77</v>
      </c>
      <c r="AS35" s="6">
        <f>AS36</f>
        <v>42</v>
      </c>
      <c r="AT35" s="6">
        <f>AT36</f>
        <v>140</v>
      </c>
      <c r="AU35" s="6">
        <f t="shared" ref="AU35" si="54">AS35+AT35</f>
        <v>182</v>
      </c>
      <c r="AW35" s="29" t="s">
        <v>75</v>
      </c>
      <c r="AX35" s="7" t="s">
        <v>77</v>
      </c>
      <c r="AY35" s="6">
        <f>AY36</f>
        <v>75</v>
      </c>
      <c r="AZ35" s="6">
        <f>AZ36</f>
        <v>225</v>
      </c>
      <c r="BA35" s="6">
        <f t="shared" ref="BA35" si="55">AY35+AZ35</f>
        <v>300</v>
      </c>
      <c r="BC35" s="29" t="s">
        <v>75</v>
      </c>
      <c r="BD35" s="7" t="s">
        <v>77</v>
      </c>
      <c r="BE35" s="6">
        <f>BE36</f>
        <v>0</v>
      </c>
      <c r="BF35" s="6">
        <f>BF36</f>
        <v>0</v>
      </c>
      <c r="BG35" s="6">
        <f t="shared" ref="BG35" si="56">BE35+BF35</f>
        <v>0</v>
      </c>
    </row>
    <row r="36" spans="1:59" x14ac:dyDescent="0.25">
      <c r="A36" s="29"/>
      <c r="B36" s="1" t="s">
        <v>78</v>
      </c>
      <c r="C36" s="2">
        <v>75</v>
      </c>
      <c r="D36" s="3">
        <v>225</v>
      </c>
      <c r="E36" s="6"/>
      <c r="G36" s="29"/>
      <c r="H36" s="1" t="s">
        <v>78</v>
      </c>
      <c r="I36" s="2">
        <v>68</v>
      </c>
      <c r="J36" s="3">
        <v>572</v>
      </c>
      <c r="K36" s="6"/>
      <c r="M36" s="29"/>
      <c r="N36" s="1" t="s">
        <v>79</v>
      </c>
      <c r="O36" s="2">
        <v>43</v>
      </c>
      <c r="P36" s="3">
        <v>129</v>
      </c>
      <c r="Q36" s="6"/>
      <c r="S36" s="29"/>
      <c r="T36" s="1" t="s">
        <v>79</v>
      </c>
      <c r="U36" s="2">
        <v>75</v>
      </c>
      <c r="V36" s="3">
        <v>225</v>
      </c>
      <c r="W36" s="6"/>
      <c r="Y36" s="29"/>
      <c r="Z36" s="1" t="s">
        <v>79</v>
      </c>
      <c r="AA36" s="2">
        <v>0</v>
      </c>
      <c r="AB36" s="3">
        <v>0</v>
      </c>
      <c r="AC36" s="6"/>
      <c r="AE36" s="29"/>
      <c r="AF36" s="1" t="s">
        <v>79</v>
      </c>
      <c r="AG36" s="2">
        <v>0</v>
      </c>
      <c r="AH36" s="3">
        <v>0</v>
      </c>
      <c r="AI36" s="6"/>
      <c r="AK36" s="29"/>
      <c r="AL36" s="1" t="s">
        <v>79</v>
      </c>
      <c r="AM36" s="2">
        <v>0</v>
      </c>
      <c r="AN36" s="3">
        <v>0</v>
      </c>
      <c r="AO36" s="6"/>
      <c r="AQ36" s="29"/>
      <c r="AR36" s="1" t="s">
        <v>79</v>
      </c>
      <c r="AS36" s="2">
        <v>42</v>
      </c>
      <c r="AT36" s="3">
        <v>140</v>
      </c>
      <c r="AU36" s="6"/>
      <c r="AW36" s="29"/>
      <c r="AX36" s="1" t="s">
        <v>79</v>
      </c>
      <c r="AY36" s="2">
        <v>75</v>
      </c>
      <c r="AZ36" s="3">
        <v>225</v>
      </c>
      <c r="BA36" s="6"/>
      <c r="BC36" s="29"/>
      <c r="BD36" s="1" t="s">
        <v>79</v>
      </c>
      <c r="BE36" s="2">
        <v>0</v>
      </c>
      <c r="BF36" s="3">
        <v>0</v>
      </c>
      <c r="BG36" s="6"/>
    </row>
    <row r="37" spans="1:59" x14ac:dyDescent="0.25">
      <c r="A37" s="29" t="s">
        <v>80</v>
      </c>
      <c r="B37" s="7" t="s">
        <v>81</v>
      </c>
      <c r="C37" s="6">
        <f>C38</f>
        <v>100</v>
      </c>
      <c r="D37" s="6">
        <f>D38</f>
        <v>300</v>
      </c>
      <c r="E37" s="6">
        <f t="shared" si="0"/>
        <v>400</v>
      </c>
      <c r="G37" s="29" t="s">
        <v>80</v>
      </c>
      <c r="H37" s="7" t="s">
        <v>81</v>
      </c>
      <c r="I37" s="6">
        <v>80</v>
      </c>
      <c r="J37" s="6">
        <v>496</v>
      </c>
      <c r="K37" s="24">
        <v>576</v>
      </c>
      <c r="M37" s="29" t="s">
        <v>80</v>
      </c>
      <c r="N37" s="7" t="s">
        <v>82</v>
      </c>
      <c r="O37" s="6">
        <f>O38</f>
        <v>75</v>
      </c>
      <c r="P37" s="6">
        <f>P38</f>
        <v>225</v>
      </c>
      <c r="Q37" s="6">
        <f t="shared" ref="Q37" si="57">O37+P37</f>
        <v>300</v>
      </c>
      <c r="S37" s="29" t="s">
        <v>80</v>
      </c>
      <c r="T37" s="7" t="s">
        <v>82</v>
      </c>
      <c r="U37" s="6">
        <f>U38</f>
        <v>100</v>
      </c>
      <c r="V37" s="6">
        <f>V38</f>
        <v>300</v>
      </c>
      <c r="W37" s="6">
        <f t="shared" ref="W37" si="58">U37+V37</f>
        <v>400</v>
      </c>
      <c r="Y37" s="29" t="s">
        <v>80</v>
      </c>
      <c r="Z37" s="7" t="s">
        <v>82</v>
      </c>
      <c r="AA37" s="6">
        <f>AA38</f>
        <v>0</v>
      </c>
      <c r="AB37" s="6">
        <f>AB38</f>
        <v>0</v>
      </c>
      <c r="AC37" s="6">
        <f t="shared" ref="AC37" si="59">AA37+AB37</f>
        <v>0</v>
      </c>
      <c r="AE37" s="29" t="s">
        <v>80</v>
      </c>
      <c r="AF37" s="7" t="s">
        <v>82</v>
      </c>
      <c r="AG37" s="6">
        <v>0</v>
      </c>
      <c r="AH37" s="6">
        <v>0</v>
      </c>
      <c r="AI37" s="6">
        <f t="shared" ref="AI37" si="60">AG37+AH37</f>
        <v>0</v>
      </c>
      <c r="AK37" s="29" t="s">
        <v>80</v>
      </c>
      <c r="AL37" s="7" t="s">
        <v>82</v>
      </c>
      <c r="AM37" s="6">
        <v>0</v>
      </c>
      <c r="AN37" s="6">
        <v>0</v>
      </c>
      <c r="AO37" s="6">
        <f t="shared" ref="AO37" si="61">AM37+AN37</f>
        <v>0</v>
      </c>
      <c r="AQ37" s="29" t="s">
        <v>80</v>
      </c>
      <c r="AR37" s="7" t="s">
        <v>82</v>
      </c>
      <c r="AS37" s="6">
        <f>AS38</f>
        <v>111</v>
      </c>
      <c r="AT37" s="6">
        <f>AT38</f>
        <v>260</v>
      </c>
      <c r="AU37" s="6">
        <f t="shared" ref="AU37" si="62">AS37+AT37</f>
        <v>371</v>
      </c>
      <c r="AW37" s="29" t="s">
        <v>80</v>
      </c>
      <c r="AX37" s="7" t="s">
        <v>82</v>
      </c>
      <c r="AY37" s="6">
        <f>AY38</f>
        <v>100</v>
      </c>
      <c r="AZ37" s="6">
        <f>AZ38</f>
        <v>300</v>
      </c>
      <c r="BA37" s="6">
        <f t="shared" ref="BA37" si="63">AY37+AZ37</f>
        <v>400</v>
      </c>
      <c r="BC37" s="29" t="s">
        <v>80</v>
      </c>
      <c r="BD37" s="7" t="s">
        <v>82</v>
      </c>
      <c r="BE37" s="6">
        <v>0</v>
      </c>
      <c r="BF37" s="6">
        <v>0</v>
      </c>
      <c r="BG37" s="6">
        <f t="shared" ref="BG37" si="64">BE37+BF37</f>
        <v>0</v>
      </c>
    </row>
    <row r="38" spans="1:59" x14ac:dyDescent="0.25">
      <c r="A38" s="29"/>
      <c r="B38" s="1" t="s">
        <v>83</v>
      </c>
      <c r="C38" s="2">
        <v>100</v>
      </c>
      <c r="D38" s="3">
        <v>300</v>
      </c>
      <c r="E38" s="6"/>
      <c r="G38" s="29"/>
      <c r="H38" s="1" t="s">
        <v>83</v>
      </c>
      <c r="I38" s="2">
        <v>80</v>
      </c>
      <c r="J38" s="3">
        <v>496</v>
      </c>
      <c r="K38" s="6"/>
      <c r="M38" s="29"/>
      <c r="N38" s="1" t="s">
        <v>84</v>
      </c>
      <c r="O38" s="2">
        <v>75</v>
      </c>
      <c r="P38" s="3">
        <v>225</v>
      </c>
      <c r="Q38" s="6"/>
      <c r="S38" s="29"/>
      <c r="T38" s="1" t="s">
        <v>84</v>
      </c>
      <c r="U38" s="2">
        <v>100</v>
      </c>
      <c r="V38" s="3">
        <v>300</v>
      </c>
      <c r="W38" s="6"/>
      <c r="Y38" s="29"/>
      <c r="Z38" s="1" t="s">
        <v>84</v>
      </c>
      <c r="AA38" s="2">
        <v>0</v>
      </c>
      <c r="AB38" s="3">
        <v>0</v>
      </c>
      <c r="AC38" s="6"/>
      <c r="AE38" s="29"/>
      <c r="AF38" s="1" t="s">
        <v>84</v>
      </c>
      <c r="AG38" s="2">
        <v>0</v>
      </c>
      <c r="AH38" s="3">
        <v>0</v>
      </c>
      <c r="AI38" s="6"/>
      <c r="AK38" s="29"/>
      <c r="AL38" s="1" t="s">
        <v>84</v>
      </c>
      <c r="AM38" s="2">
        <v>0</v>
      </c>
      <c r="AN38" s="3">
        <v>0</v>
      </c>
      <c r="AO38" s="6"/>
      <c r="AQ38" s="29"/>
      <c r="AR38" s="1" t="s">
        <v>84</v>
      </c>
      <c r="AS38" s="2">
        <v>111</v>
      </c>
      <c r="AT38" s="3">
        <v>260</v>
      </c>
      <c r="AU38" s="6"/>
      <c r="AW38" s="29"/>
      <c r="AX38" s="1" t="s">
        <v>84</v>
      </c>
      <c r="AY38" s="2">
        <v>100</v>
      </c>
      <c r="AZ38" s="3">
        <v>300</v>
      </c>
      <c r="BA38" s="6"/>
      <c r="BC38" s="29"/>
      <c r="BD38" s="1" t="s">
        <v>84</v>
      </c>
      <c r="BE38" s="2">
        <v>0</v>
      </c>
      <c r="BF38" s="3">
        <v>0</v>
      </c>
      <c r="BG38" s="6"/>
    </row>
    <row r="39" spans="1:59" x14ac:dyDescent="0.25">
      <c r="A39" s="30" t="s">
        <v>85</v>
      </c>
      <c r="B39" s="7" t="s">
        <v>86</v>
      </c>
      <c r="C39" s="6">
        <f>C40+C41</f>
        <v>110</v>
      </c>
      <c r="D39" s="6">
        <f>D40+D41</f>
        <v>210</v>
      </c>
      <c r="E39" s="6">
        <f t="shared" si="0"/>
        <v>320</v>
      </c>
      <c r="G39" s="30" t="s">
        <v>85</v>
      </c>
      <c r="H39" s="7" t="s">
        <v>86</v>
      </c>
      <c r="I39" s="6">
        <v>80</v>
      </c>
      <c r="J39" s="6">
        <v>240</v>
      </c>
      <c r="K39" s="6">
        <v>320</v>
      </c>
      <c r="M39" s="30" t="s">
        <v>85</v>
      </c>
      <c r="N39" s="7" t="s">
        <v>87</v>
      </c>
      <c r="O39" s="6">
        <f>O40+O41</f>
        <v>150</v>
      </c>
      <c r="P39" s="6">
        <f>P40+P41</f>
        <v>400</v>
      </c>
      <c r="Q39" s="6">
        <f t="shared" ref="Q39" si="65">O39+P39</f>
        <v>550</v>
      </c>
      <c r="S39" s="30" t="s">
        <v>85</v>
      </c>
      <c r="T39" s="7" t="s">
        <v>87</v>
      </c>
      <c r="U39" s="6">
        <f>U40+U41</f>
        <v>110</v>
      </c>
      <c r="V39" s="6">
        <f>V40+V41</f>
        <v>210</v>
      </c>
      <c r="W39" s="6">
        <f t="shared" ref="W39" si="66">U39+V39</f>
        <v>320</v>
      </c>
      <c r="Y39" s="30" t="s">
        <v>85</v>
      </c>
      <c r="Z39" s="7" t="s">
        <v>87</v>
      </c>
      <c r="AA39" s="6">
        <f>AA40+AA41</f>
        <v>0</v>
      </c>
      <c r="AB39" s="6">
        <f>AB40+AB41</f>
        <v>0</v>
      </c>
      <c r="AC39" s="6">
        <f t="shared" ref="AC39" si="67">AA39+AB39</f>
        <v>0</v>
      </c>
      <c r="AE39" s="30" t="s">
        <v>85</v>
      </c>
      <c r="AF39" s="7" t="s">
        <v>87</v>
      </c>
      <c r="AG39" s="6">
        <f>AG40+AG41</f>
        <v>0</v>
      </c>
      <c r="AH39" s="6">
        <f>AH40+AH41</f>
        <v>0</v>
      </c>
      <c r="AI39" s="6">
        <f t="shared" ref="AI39" si="68">AG39+AH39</f>
        <v>0</v>
      </c>
      <c r="AK39" s="30" t="s">
        <v>85</v>
      </c>
      <c r="AL39" s="7" t="s">
        <v>87</v>
      </c>
      <c r="AM39" s="6">
        <f>AM40+AM41</f>
        <v>0</v>
      </c>
      <c r="AN39" s="6">
        <f>AN40+AN41</f>
        <v>0</v>
      </c>
      <c r="AO39" s="6">
        <f t="shared" ref="AO39" si="69">AM39+AN39</f>
        <v>0</v>
      </c>
      <c r="AQ39" s="30" t="s">
        <v>85</v>
      </c>
      <c r="AR39" s="7" t="s">
        <v>87</v>
      </c>
      <c r="AS39" s="6">
        <f>AS40+AS41</f>
        <v>41</v>
      </c>
      <c r="AT39" s="6">
        <f>AT40+AT41</f>
        <v>96</v>
      </c>
      <c r="AU39" s="6">
        <f t="shared" ref="AU39" si="70">AS39+AT39</f>
        <v>137</v>
      </c>
      <c r="AW39" s="30" t="s">
        <v>85</v>
      </c>
      <c r="AX39" s="7" t="s">
        <v>87</v>
      </c>
      <c r="AY39" s="6">
        <f>AY40+AY41</f>
        <v>110</v>
      </c>
      <c r="AZ39" s="6">
        <f>AZ40+AZ41</f>
        <v>210</v>
      </c>
      <c r="BA39" s="6">
        <f t="shared" ref="BA39" si="71">AY39+AZ39</f>
        <v>320</v>
      </c>
      <c r="BC39" s="30" t="s">
        <v>85</v>
      </c>
      <c r="BD39" s="7" t="s">
        <v>87</v>
      </c>
      <c r="BE39" s="6">
        <f>BE40+BE41</f>
        <v>0</v>
      </c>
      <c r="BF39" s="6">
        <f>BF40+BF41</f>
        <v>0</v>
      </c>
      <c r="BG39" s="6">
        <f t="shared" ref="BG39" si="72">BE39+BF39</f>
        <v>0</v>
      </c>
    </row>
    <row r="40" spans="1:59" x14ac:dyDescent="0.25">
      <c r="A40" s="31"/>
      <c r="B40" s="1" t="s">
        <v>88</v>
      </c>
      <c r="C40" s="2">
        <v>40</v>
      </c>
      <c r="D40" s="3">
        <v>20</v>
      </c>
      <c r="E40" s="6"/>
      <c r="G40" s="31"/>
      <c r="H40" s="1" t="s">
        <v>88</v>
      </c>
      <c r="I40" s="2">
        <v>40</v>
      </c>
      <c r="J40" s="3">
        <v>40</v>
      </c>
      <c r="K40" s="6"/>
      <c r="M40" s="31"/>
      <c r="N40" s="1" t="s">
        <v>89</v>
      </c>
      <c r="O40" s="2">
        <v>30</v>
      </c>
      <c r="P40" s="3">
        <v>30</v>
      </c>
      <c r="Q40" s="6"/>
      <c r="S40" s="31"/>
      <c r="T40" s="1" t="s">
        <v>89</v>
      </c>
      <c r="U40" s="2">
        <v>40</v>
      </c>
      <c r="V40" s="3">
        <v>20</v>
      </c>
      <c r="W40" s="6"/>
      <c r="Y40" s="31"/>
      <c r="Z40" s="1" t="s">
        <v>89</v>
      </c>
      <c r="AA40" s="2">
        <v>0</v>
      </c>
      <c r="AB40" s="3">
        <v>0</v>
      </c>
      <c r="AC40" s="6"/>
      <c r="AE40" s="31"/>
      <c r="AF40" s="1" t="s">
        <v>89</v>
      </c>
      <c r="AG40" s="2">
        <v>0</v>
      </c>
      <c r="AH40" s="3">
        <v>0</v>
      </c>
      <c r="AI40" s="6"/>
      <c r="AK40" s="31"/>
      <c r="AL40" s="1" t="s">
        <v>89</v>
      </c>
      <c r="AM40" s="2">
        <v>0</v>
      </c>
      <c r="AN40" s="3">
        <v>0</v>
      </c>
      <c r="AO40" s="6"/>
      <c r="AQ40" s="31"/>
      <c r="AR40" s="1" t="s">
        <v>89</v>
      </c>
      <c r="AS40" s="2">
        <v>0</v>
      </c>
      <c r="AT40" s="3">
        <v>0</v>
      </c>
      <c r="AU40" s="6"/>
      <c r="AW40" s="31"/>
      <c r="AX40" s="1" t="s">
        <v>89</v>
      </c>
      <c r="AY40" s="2">
        <v>40</v>
      </c>
      <c r="AZ40" s="3">
        <v>20</v>
      </c>
      <c r="BA40" s="6"/>
      <c r="BC40" s="31"/>
      <c r="BD40" s="1" t="s">
        <v>89</v>
      </c>
      <c r="BE40" s="2">
        <v>0</v>
      </c>
      <c r="BF40" s="3">
        <v>0</v>
      </c>
      <c r="BG40" s="6"/>
    </row>
    <row r="41" spans="1:59" x14ac:dyDescent="0.25">
      <c r="A41" s="32"/>
      <c r="B41" s="1" t="s">
        <v>90</v>
      </c>
      <c r="C41" s="2">
        <v>70</v>
      </c>
      <c r="D41" s="3">
        <v>190</v>
      </c>
      <c r="E41" s="6"/>
      <c r="G41" s="32"/>
      <c r="H41" s="1" t="s">
        <v>90</v>
      </c>
      <c r="I41" s="2">
        <v>40</v>
      </c>
      <c r="J41" s="3">
        <v>200</v>
      </c>
      <c r="K41" s="6"/>
      <c r="M41" s="32"/>
      <c r="N41" s="1" t="s">
        <v>91</v>
      </c>
      <c r="O41" s="2">
        <v>120</v>
      </c>
      <c r="P41" s="3">
        <v>370</v>
      </c>
      <c r="Q41" s="6"/>
      <c r="S41" s="32"/>
      <c r="T41" s="1" t="s">
        <v>91</v>
      </c>
      <c r="U41" s="2">
        <v>70</v>
      </c>
      <c r="V41" s="3">
        <v>190</v>
      </c>
      <c r="W41" s="6"/>
      <c r="Y41" s="32"/>
      <c r="Z41" s="1" t="s">
        <v>91</v>
      </c>
      <c r="AA41" s="2">
        <v>0</v>
      </c>
      <c r="AB41" s="3">
        <v>0</v>
      </c>
      <c r="AC41" s="6"/>
      <c r="AE41" s="32"/>
      <c r="AF41" s="1" t="s">
        <v>91</v>
      </c>
      <c r="AG41" s="2">
        <v>0</v>
      </c>
      <c r="AH41" s="3">
        <v>0</v>
      </c>
      <c r="AI41" s="6"/>
      <c r="AK41" s="32"/>
      <c r="AL41" s="1" t="s">
        <v>91</v>
      </c>
      <c r="AM41" s="2">
        <v>0</v>
      </c>
      <c r="AN41" s="3">
        <v>0</v>
      </c>
      <c r="AO41" s="6"/>
      <c r="AQ41" s="32"/>
      <c r="AR41" s="1" t="s">
        <v>91</v>
      </c>
      <c r="AS41" s="2">
        <v>41</v>
      </c>
      <c r="AT41" s="3">
        <v>96</v>
      </c>
      <c r="AU41" s="6"/>
      <c r="AW41" s="32"/>
      <c r="AX41" s="1" t="s">
        <v>91</v>
      </c>
      <c r="AY41" s="2">
        <v>70</v>
      </c>
      <c r="AZ41" s="3">
        <v>190</v>
      </c>
      <c r="BA41" s="6"/>
      <c r="BC41" s="32"/>
      <c r="BD41" s="1" t="s">
        <v>91</v>
      </c>
      <c r="BE41" s="2">
        <v>0</v>
      </c>
      <c r="BF41" s="3">
        <v>0</v>
      </c>
      <c r="BG41" s="6"/>
    </row>
    <row r="42" spans="1:59" x14ac:dyDescent="0.25">
      <c r="A42" s="29" t="s">
        <v>92</v>
      </c>
      <c r="B42" s="7" t="s">
        <v>93</v>
      </c>
      <c r="C42" s="6">
        <f>C43</f>
        <v>22</v>
      </c>
      <c r="D42" s="6">
        <f>D43</f>
        <v>220</v>
      </c>
      <c r="E42" s="6">
        <f t="shared" si="0"/>
        <v>242</v>
      </c>
      <c r="G42" s="29" t="s">
        <v>92</v>
      </c>
      <c r="H42" s="7" t="s">
        <v>93</v>
      </c>
      <c r="I42" s="6">
        <v>24</v>
      </c>
      <c r="J42" s="6">
        <v>296</v>
      </c>
      <c r="K42" s="6">
        <v>320</v>
      </c>
      <c r="M42" s="29" t="s">
        <v>92</v>
      </c>
      <c r="N42" s="7" t="s">
        <v>94</v>
      </c>
      <c r="O42" s="6">
        <f>O43</f>
        <v>22</v>
      </c>
      <c r="P42" s="6">
        <f>P43</f>
        <v>200</v>
      </c>
      <c r="Q42" s="6">
        <f t="shared" ref="Q42" si="73">O42+P42</f>
        <v>222</v>
      </c>
      <c r="S42" s="29" t="s">
        <v>92</v>
      </c>
      <c r="T42" s="7" t="s">
        <v>94</v>
      </c>
      <c r="U42" s="6">
        <f>U43</f>
        <v>22</v>
      </c>
      <c r="V42" s="6">
        <f>V43</f>
        <v>220</v>
      </c>
      <c r="W42" s="6">
        <f t="shared" ref="W42" si="74">U42+V42</f>
        <v>242</v>
      </c>
      <c r="Y42" s="29" t="s">
        <v>92</v>
      </c>
      <c r="Z42" s="7" t="s">
        <v>94</v>
      </c>
      <c r="AA42" s="6">
        <f>AA43</f>
        <v>0</v>
      </c>
      <c r="AB42" s="6">
        <f>AB43</f>
        <v>0</v>
      </c>
      <c r="AC42" s="6">
        <f t="shared" ref="AC42" si="75">AA42+AB42</f>
        <v>0</v>
      </c>
      <c r="AE42" s="29" t="s">
        <v>92</v>
      </c>
      <c r="AF42" s="7" t="s">
        <v>94</v>
      </c>
      <c r="AG42" s="6">
        <f>AG43</f>
        <v>0</v>
      </c>
      <c r="AH42" s="6">
        <f>AH43</f>
        <v>0</v>
      </c>
      <c r="AI42" s="6">
        <f t="shared" ref="AI42" si="76">AG42+AH42</f>
        <v>0</v>
      </c>
      <c r="AK42" s="29" t="s">
        <v>92</v>
      </c>
      <c r="AL42" s="7" t="s">
        <v>94</v>
      </c>
      <c r="AM42" s="6">
        <f>AM43</f>
        <v>0</v>
      </c>
      <c r="AN42" s="6">
        <f>AN43</f>
        <v>0</v>
      </c>
      <c r="AO42" s="6">
        <f t="shared" ref="AO42" si="77">AM42+AN42</f>
        <v>0</v>
      </c>
      <c r="AQ42" s="29" t="s">
        <v>92</v>
      </c>
      <c r="AR42" s="7" t="s">
        <v>94</v>
      </c>
      <c r="AS42" s="6">
        <f>AS43</f>
        <v>131</v>
      </c>
      <c r="AT42" s="6">
        <f>AT43</f>
        <v>207</v>
      </c>
      <c r="AU42" s="6">
        <f t="shared" ref="AU42" si="78">AS42+AT42</f>
        <v>338</v>
      </c>
      <c r="AW42" s="29" t="s">
        <v>92</v>
      </c>
      <c r="AX42" s="7" t="s">
        <v>94</v>
      </c>
      <c r="AY42" s="6">
        <f>AY43</f>
        <v>22</v>
      </c>
      <c r="AZ42" s="6">
        <f>AZ43</f>
        <v>220</v>
      </c>
      <c r="BA42" s="6">
        <f t="shared" ref="BA42" si="79">AY42+AZ42</f>
        <v>242</v>
      </c>
      <c r="BC42" s="29" t="s">
        <v>92</v>
      </c>
      <c r="BD42" s="7" t="s">
        <v>94</v>
      </c>
      <c r="BE42" s="6">
        <f>BE43</f>
        <v>0</v>
      </c>
      <c r="BF42" s="6">
        <f>BF43</f>
        <v>0</v>
      </c>
      <c r="BG42" s="6">
        <f t="shared" ref="BG42" si="80">BE42+BF42</f>
        <v>0</v>
      </c>
    </row>
    <row r="43" spans="1:59" x14ac:dyDescent="0.25">
      <c r="A43" s="29"/>
      <c r="B43" s="1" t="s">
        <v>95</v>
      </c>
      <c r="C43" s="2">
        <v>22</v>
      </c>
      <c r="D43" s="3">
        <v>220</v>
      </c>
      <c r="E43" s="6"/>
      <c r="G43" s="29"/>
      <c r="H43" s="1" t="s">
        <v>95</v>
      </c>
      <c r="I43" s="2">
        <v>24</v>
      </c>
      <c r="J43" s="3">
        <v>296</v>
      </c>
      <c r="K43" s="6"/>
      <c r="M43" s="29"/>
      <c r="N43" s="1" t="s">
        <v>96</v>
      </c>
      <c r="O43" s="2">
        <v>22</v>
      </c>
      <c r="P43" s="3">
        <v>200</v>
      </c>
      <c r="Q43" s="6"/>
      <c r="S43" s="29"/>
      <c r="T43" s="1" t="s">
        <v>96</v>
      </c>
      <c r="U43" s="2">
        <v>22</v>
      </c>
      <c r="V43" s="3">
        <v>220</v>
      </c>
      <c r="W43" s="6"/>
      <c r="Y43" s="29"/>
      <c r="Z43" s="1" t="s">
        <v>96</v>
      </c>
      <c r="AA43" s="2">
        <v>0</v>
      </c>
      <c r="AB43" s="3">
        <v>0</v>
      </c>
      <c r="AC43" s="6"/>
      <c r="AE43" s="29"/>
      <c r="AF43" s="1" t="s">
        <v>96</v>
      </c>
      <c r="AG43" s="2">
        <v>0</v>
      </c>
      <c r="AH43" s="3">
        <v>0</v>
      </c>
      <c r="AI43" s="6"/>
      <c r="AK43" s="29"/>
      <c r="AL43" s="1" t="s">
        <v>96</v>
      </c>
      <c r="AM43" s="2">
        <v>0</v>
      </c>
      <c r="AN43" s="3">
        <v>0</v>
      </c>
      <c r="AO43" s="6"/>
      <c r="AQ43" s="29"/>
      <c r="AR43" s="1" t="s">
        <v>96</v>
      </c>
      <c r="AS43" s="2">
        <v>131</v>
      </c>
      <c r="AT43" s="3">
        <v>207</v>
      </c>
      <c r="AU43" s="6"/>
      <c r="AW43" s="29"/>
      <c r="AX43" s="1" t="s">
        <v>96</v>
      </c>
      <c r="AY43" s="2">
        <v>22</v>
      </c>
      <c r="AZ43" s="3">
        <v>220</v>
      </c>
      <c r="BA43" s="6"/>
      <c r="BC43" s="29"/>
      <c r="BD43" s="1" t="s">
        <v>96</v>
      </c>
      <c r="BE43" s="2">
        <v>0</v>
      </c>
      <c r="BF43" s="3">
        <v>0</v>
      </c>
      <c r="BG43" s="6"/>
    </row>
    <row r="44" spans="1:59" x14ac:dyDescent="0.25">
      <c r="A44" s="29" t="s">
        <v>97</v>
      </c>
      <c r="B44" s="7" t="s">
        <v>98</v>
      </c>
      <c r="C44" s="6">
        <f>C45</f>
        <v>30</v>
      </c>
      <c r="D44" s="6">
        <f>D45</f>
        <v>105</v>
      </c>
      <c r="E44" s="6">
        <f t="shared" si="0"/>
        <v>135</v>
      </c>
      <c r="G44" s="29" t="s">
        <v>97</v>
      </c>
      <c r="H44" s="7" t="s">
        <v>98</v>
      </c>
      <c r="I44" s="6">
        <v>40</v>
      </c>
      <c r="J44" s="6">
        <v>300</v>
      </c>
      <c r="K44" s="6">
        <v>340</v>
      </c>
      <c r="M44" s="29" t="s">
        <v>97</v>
      </c>
      <c r="N44" s="7" t="s">
        <v>99</v>
      </c>
      <c r="O44" s="6">
        <f>O45</f>
        <v>30</v>
      </c>
      <c r="P44" s="6">
        <f>P45</f>
        <v>105</v>
      </c>
      <c r="Q44" s="6">
        <f t="shared" ref="Q44" si="81">O44+P44</f>
        <v>135</v>
      </c>
      <c r="S44" s="29" t="s">
        <v>97</v>
      </c>
      <c r="T44" s="7" t="s">
        <v>99</v>
      </c>
      <c r="U44" s="6">
        <f>U45</f>
        <v>30</v>
      </c>
      <c r="V44" s="6">
        <f>V45</f>
        <v>105</v>
      </c>
      <c r="W44" s="6">
        <f t="shared" ref="W44" si="82">U44+V44</f>
        <v>135</v>
      </c>
      <c r="Y44" s="29" t="s">
        <v>97</v>
      </c>
      <c r="Z44" s="7" t="s">
        <v>99</v>
      </c>
      <c r="AA44" s="6">
        <f>AA45</f>
        <v>0</v>
      </c>
      <c r="AB44" s="6">
        <f>AB45</f>
        <v>0</v>
      </c>
      <c r="AC44" s="6">
        <f t="shared" ref="AC44" si="83">AA44+AB44</f>
        <v>0</v>
      </c>
      <c r="AE44" s="29" t="s">
        <v>97</v>
      </c>
      <c r="AF44" s="7" t="s">
        <v>99</v>
      </c>
      <c r="AG44" s="6">
        <v>0</v>
      </c>
      <c r="AH44" s="6">
        <f>AH45</f>
        <v>0</v>
      </c>
      <c r="AI44" s="6">
        <f t="shared" ref="AI44" si="84">AG44+AH44</f>
        <v>0</v>
      </c>
      <c r="AK44" s="29" t="s">
        <v>97</v>
      </c>
      <c r="AL44" s="7" t="s">
        <v>99</v>
      </c>
      <c r="AM44" s="6">
        <v>0</v>
      </c>
      <c r="AN44" s="6">
        <f>AN45</f>
        <v>0</v>
      </c>
      <c r="AO44" s="6">
        <f t="shared" ref="AO44" si="85">AM44+AN44</f>
        <v>0</v>
      </c>
      <c r="AQ44" s="29" t="s">
        <v>97</v>
      </c>
      <c r="AR44" s="7" t="s">
        <v>99</v>
      </c>
      <c r="AS44" s="6">
        <f>AS45</f>
        <v>15</v>
      </c>
      <c r="AT44" s="6">
        <f>AT45</f>
        <v>53</v>
      </c>
      <c r="AU44" s="6">
        <f t="shared" ref="AU44" si="86">AS44+AT44</f>
        <v>68</v>
      </c>
      <c r="AW44" s="29" t="s">
        <v>97</v>
      </c>
      <c r="AX44" s="7" t="s">
        <v>99</v>
      </c>
      <c r="AY44" s="6">
        <f>AY45</f>
        <v>30</v>
      </c>
      <c r="AZ44" s="6">
        <f>AZ45</f>
        <v>105</v>
      </c>
      <c r="BA44" s="6">
        <f t="shared" ref="BA44" si="87">AY44+AZ44</f>
        <v>135</v>
      </c>
      <c r="BC44" s="29" t="s">
        <v>97</v>
      </c>
      <c r="BD44" s="7" t="s">
        <v>99</v>
      </c>
      <c r="BE44" s="6">
        <v>0</v>
      </c>
      <c r="BF44" s="6">
        <f>BF45</f>
        <v>0</v>
      </c>
      <c r="BG44" s="6">
        <f t="shared" ref="BG44" si="88">BE44+BF44</f>
        <v>0</v>
      </c>
    </row>
    <row r="45" spans="1:59" x14ac:dyDescent="0.25">
      <c r="A45" s="29"/>
      <c r="B45" s="1" t="s">
        <v>100</v>
      </c>
      <c r="C45" s="2">
        <v>30</v>
      </c>
      <c r="D45" s="3">
        <v>105</v>
      </c>
      <c r="E45" s="6"/>
      <c r="G45" s="29"/>
      <c r="H45" s="1" t="s">
        <v>100</v>
      </c>
      <c r="I45" s="2">
        <v>40</v>
      </c>
      <c r="J45" s="3">
        <v>300</v>
      </c>
      <c r="K45" s="6"/>
      <c r="M45" s="29"/>
      <c r="N45" s="1" t="s">
        <v>101</v>
      </c>
      <c r="O45" s="2">
        <v>30</v>
      </c>
      <c r="P45" s="3">
        <v>105</v>
      </c>
      <c r="Q45" s="6"/>
      <c r="S45" s="29"/>
      <c r="T45" s="1" t="s">
        <v>101</v>
      </c>
      <c r="U45" s="2">
        <v>30</v>
      </c>
      <c r="V45" s="3">
        <v>105</v>
      </c>
      <c r="W45" s="6"/>
      <c r="Y45" s="29"/>
      <c r="Z45" s="1" t="s">
        <v>101</v>
      </c>
      <c r="AA45" s="2">
        <v>0</v>
      </c>
      <c r="AB45" s="3">
        <v>0</v>
      </c>
      <c r="AC45" s="6"/>
      <c r="AE45" s="29"/>
      <c r="AF45" s="1" t="s">
        <v>101</v>
      </c>
      <c r="AG45" s="2">
        <f>AG46</f>
        <v>0</v>
      </c>
      <c r="AH45" s="3">
        <v>0</v>
      </c>
      <c r="AI45" s="6"/>
      <c r="AK45" s="29"/>
      <c r="AL45" s="1" t="s">
        <v>101</v>
      </c>
      <c r="AM45" s="2">
        <f>AM46</f>
        <v>0</v>
      </c>
      <c r="AN45" s="3">
        <v>0</v>
      </c>
      <c r="AO45" s="6"/>
      <c r="AQ45" s="29"/>
      <c r="AR45" s="1" t="s">
        <v>101</v>
      </c>
      <c r="AS45" s="2">
        <v>15</v>
      </c>
      <c r="AT45" s="3">
        <v>53</v>
      </c>
      <c r="AU45" s="6"/>
      <c r="AW45" s="29"/>
      <c r="AX45" s="1" t="s">
        <v>101</v>
      </c>
      <c r="AY45" s="2">
        <v>30</v>
      </c>
      <c r="AZ45" s="3">
        <v>105</v>
      </c>
      <c r="BA45" s="6"/>
      <c r="BC45" s="29"/>
      <c r="BD45" s="1" t="s">
        <v>101</v>
      </c>
      <c r="BE45" s="2">
        <f>BE46</f>
        <v>0</v>
      </c>
      <c r="BF45" s="3">
        <v>0</v>
      </c>
      <c r="BG45" s="6"/>
    </row>
    <row r="46" spans="1:59" x14ac:dyDescent="0.25">
      <c r="A46" s="30" t="s">
        <v>102</v>
      </c>
      <c r="B46" s="7" t="s">
        <v>103</v>
      </c>
      <c r="C46" s="6">
        <f>C47+C48</f>
        <v>15</v>
      </c>
      <c r="D46" s="6">
        <f>D47+D48</f>
        <v>150</v>
      </c>
      <c r="E46" s="6">
        <f t="shared" si="0"/>
        <v>165</v>
      </c>
      <c r="G46" s="30" t="s">
        <v>102</v>
      </c>
      <c r="H46" s="7" t="s">
        <v>103</v>
      </c>
      <c r="I46" s="6">
        <v>40</v>
      </c>
      <c r="J46" s="6">
        <v>200</v>
      </c>
      <c r="K46" s="6">
        <v>240</v>
      </c>
      <c r="M46" s="30" t="s">
        <v>102</v>
      </c>
      <c r="N46" s="7" t="s">
        <v>104</v>
      </c>
      <c r="O46" s="6">
        <f>O47+O48</f>
        <v>0</v>
      </c>
      <c r="P46" s="6">
        <f>P47+P48</f>
        <v>0</v>
      </c>
      <c r="Q46" s="6">
        <f>O46+P46</f>
        <v>0</v>
      </c>
      <c r="S46" s="30" t="s">
        <v>102</v>
      </c>
      <c r="T46" s="7" t="s">
        <v>104</v>
      </c>
      <c r="U46" s="6">
        <f>U47+U48</f>
        <v>15</v>
      </c>
      <c r="V46" s="6">
        <f>V47+V48</f>
        <v>150</v>
      </c>
      <c r="W46" s="6">
        <f t="shared" ref="W46" si="89">U46+V46</f>
        <v>165</v>
      </c>
      <c r="Y46" s="30" t="s">
        <v>102</v>
      </c>
      <c r="Z46" s="7" t="s">
        <v>104</v>
      </c>
      <c r="AA46" s="6">
        <f>AA47+AA48</f>
        <v>0</v>
      </c>
      <c r="AB46" s="6">
        <f>AB47+AB48</f>
        <v>0</v>
      </c>
      <c r="AC46" s="6">
        <f>AA46+AB46</f>
        <v>0</v>
      </c>
      <c r="AE46" s="30" t="s">
        <v>102</v>
      </c>
      <c r="AF46" s="7" t="s">
        <v>104</v>
      </c>
      <c r="AG46" s="6">
        <v>0</v>
      </c>
      <c r="AH46" s="6">
        <v>0</v>
      </c>
      <c r="AI46" s="6">
        <f>AG46+AH46</f>
        <v>0</v>
      </c>
      <c r="AK46" s="30" t="s">
        <v>102</v>
      </c>
      <c r="AL46" s="7" t="s">
        <v>104</v>
      </c>
      <c r="AM46" s="6">
        <v>0</v>
      </c>
      <c r="AN46" s="6">
        <v>0</v>
      </c>
      <c r="AO46" s="6">
        <f>AM46+AN46</f>
        <v>0</v>
      </c>
      <c r="AQ46" s="30" t="s">
        <v>102</v>
      </c>
      <c r="AR46" s="7" t="s">
        <v>104</v>
      </c>
      <c r="AS46" s="6">
        <f>AS47+AS48</f>
        <v>0</v>
      </c>
      <c r="AT46" s="6">
        <f>AT47+AT48</f>
        <v>0</v>
      </c>
      <c r="AU46" s="6">
        <f>AS46+AT46</f>
        <v>0</v>
      </c>
      <c r="AW46" s="30" t="s">
        <v>102</v>
      </c>
      <c r="AX46" s="7" t="s">
        <v>104</v>
      </c>
      <c r="AY46" s="6">
        <f>AY47+AY48</f>
        <v>15</v>
      </c>
      <c r="AZ46" s="6">
        <f>AZ47+AZ48</f>
        <v>150</v>
      </c>
      <c r="BA46" s="6">
        <f t="shared" ref="BA46" si="90">AY46+AZ46</f>
        <v>165</v>
      </c>
      <c r="BC46" s="30" t="s">
        <v>102</v>
      </c>
      <c r="BD46" s="7" t="s">
        <v>104</v>
      </c>
      <c r="BE46" s="6">
        <v>0</v>
      </c>
      <c r="BF46" s="6">
        <v>0</v>
      </c>
      <c r="BG46" s="6">
        <f>BE46+BF46</f>
        <v>0</v>
      </c>
    </row>
    <row r="47" spans="1:59" x14ac:dyDescent="0.25">
      <c r="A47" s="31"/>
      <c r="B47" s="1" t="s">
        <v>105</v>
      </c>
      <c r="C47" s="2">
        <v>15</v>
      </c>
      <c r="D47" s="3">
        <v>150</v>
      </c>
      <c r="E47" s="6"/>
      <c r="G47" s="31"/>
      <c r="H47" s="1" t="s">
        <v>105</v>
      </c>
      <c r="I47" s="2">
        <v>20</v>
      </c>
      <c r="J47" s="3">
        <v>100</v>
      </c>
      <c r="K47" s="6"/>
      <c r="M47" s="31"/>
      <c r="N47" s="1" t="s">
        <v>106</v>
      </c>
      <c r="O47" s="2">
        <v>0</v>
      </c>
      <c r="P47" s="3">
        <v>0</v>
      </c>
      <c r="Q47" s="6"/>
      <c r="S47" s="31"/>
      <c r="T47" s="1" t="s">
        <v>106</v>
      </c>
      <c r="U47" s="2">
        <v>15</v>
      </c>
      <c r="V47" s="3">
        <v>150</v>
      </c>
      <c r="W47" s="6"/>
      <c r="Y47" s="31"/>
      <c r="Z47" s="1" t="s">
        <v>106</v>
      </c>
      <c r="AA47" s="2">
        <v>0</v>
      </c>
      <c r="AB47" s="3">
        <v>0</v>
      </c>
      <c r="AC47" s="6"/>
      <c r="AE47" s="31"/>
      <c r="AF47" s="1" t="s">
        <v>106</v>
      </c>
      <c r="AG47" s="2">
        <v>0</v>
      </c>
      <c r="AH47" s="3">
        <v>0</v>
      </c>
      <c r="AI47" s="6"/>
      <c r="AK47" s="31"/>
      <c r="AL47" s="1" t="s">
        <v>106</v>
      </c>
      <c r="AM47" s="2">
        <v>0</v>
      </c>
      <c r="AN47" s="3">
        <v>0</v>
      </c>
      <c r="AO47" s="6"/>
      <c r="AQ47" s="31"/>
      <c r="AR47" s="1" t="s">
        <v>106</v>
      </c>
      <c r="AS47" s="2">
        <v>0</v>
      </c>
      <c r="AT47" s="3">
        <v>0</v>
      </c>
      <c r="AU47" s="6"/>
      <c r="AW47" s="31"/>
      <c r="AX47" s="1" t="s">
        <v>106</v>
      </c>
      <c r="AY47" s="2">
        <v>15</v>
      </c>
      <c r="AZ47" s="3">
        <v>150</v>
      </c>
      <c r="BA47" s="6"/>
      <c r="BC47" s="31"/>
      <c r="BD47" s="1" t="s">
        <v>106</v>
      </c>
      <c r="BE47" s="2">
        <v>0</v>
      </c>
      <c r="BF47" s="3">
        <v>0</v>
      </c>
      <c r="BG47" s="6"/>
    </row>
    <row r="48" spans="1:59" x14ac:dyDescent="0.25">
      <c r="A48" s="32"/>
      <c r="B48" s="1" t="s">
        <v>107</v>
      </c>
      <c r="C48" s="2">
        <v>0</v>
      </c>
      <c r="D48" s="3">
        <v>0</v>
      </c>
      <c r="E48" s="6"/>
      <c r="G48" s="32"/>
      <c r="H48" s="1" t="s">
        <v>107</v>
      </c>
      <c r="I48" s="2">
        <v>20</v>
      </c>
      <c r="J48" s="3">
        <v>100</v>
      </c>
      <c r="K48" s="6"/>
      <c r="M48" s="32"/>
      <c r="N48" s="1" t="s">
        <v>108</v>
      </c>
      <c r="O48" s="2">
        <v>0</v>
      </c>
      <c r="P48" s="3">
        <v>0</v>
      </c>
      <c r="Q48" s="6"/>
      <c r="S48" s="32"/>
      <c r="T48" s="1" t="s">
        <v>108</v>
      </c>
      <c r="U48" s="2">
        <v>0</v>
      </c>
      <c r="V48" s="3">
        <v>0</v>
      </c>
      <c r="W48" s="6"/>
      <c r="Y48" s="32"/>
      <c r="Z48" s="1" t="s">
        <v>108</v>
      </c>
      <c r="AA48" s="2">
        <v>0</v>
      </c>
      <c r="AB48" s="3">
        <v>0</v>
      </c>
      <c r="AC48" s="6"/>
      <c r="AE48" s="32"/>
      <c r="AF48" s="1" t="s">
        <v>108</v>
      </c>
      <c r="AG48" s="2">
        <v>0</v>
      </c>
      <c r="AH48" s="3">
        <v>0</v>
      </c>
      <c r="AI48" s="6"/>
      <c r="AK48" s="32"/>
      <c r="AL48" s="1" t="s">
        <v>108</v>
      </c>
      <c r="AM48" s="2">
        <v>0</v>
      </c>
      <c r="AN48" s="3">
        <v>0</v>
      </c>
      <c r="AO48" s="6"/>
      <c r="AQ48" s="32"/>
      <c r="AR48" s="1" t="s">
        <v>108</v>
      </c>
      <c r="AS48" s="2">
        <v>0</v>
      </c>
      <c r="AT48" s="3">
        <v>0</v>
      </c>
      <c r="AU48" s="6"/>
      <c r="AW48" s="32"/>
      <c r="AX48" s="1" t="s">
        <v>108</v>
      </c>
      <c r="AY48" s="2">
        <v>0</v>
      </c>
      <c r="AZ48" s="3">
        <v>0</v>
      </c>
      <c r="BA48" s="6"/>
      <c r="BC48" s="32"/>
      <c r="BD48" s="1" t="s">
        <v>108</v>
      </c>
      <c r="BE48" s="2">
        <v>0</v>
      </c>
      <c r="BF48" s="3">
        <v>0</v>
      </c>
      <c r="BG48" s="6"/>
    </row>
    <row r="49" spans="1:59" x14ac:dyDescent="0.25">
      <c r="A49" s="29" t="s">
        <v>109</v>
      </c>
      <c r="B49" s="7" t="s">
        <v>110</v>
      </c>
      <c r="C49" s="6">
        <f>C50</f>
        <v>15</v>
      </c>
      <c r="D49" s="6">
        <f>D50</f>
        <v>45</v>
      </c>
      <c r="E49" s="6">
        <f t="shared" si="0"/>
        <v>60</v>
      </c>
      <c r="G49" s="29" t="s">
        <v>109</v>
      </c>
      <c r="H49" s="7" t="s">
        <v>110</v>
      </c>
      <c r="I49" s="6">
        <v>40</v>
      </c>
      <c r="J49" s="6">
        <v>40</v>
      </c>
      <c r="K49" s="6">
        <v>80</v>
      </c>
      <c r="M49" s="29" t="s">
        <v>109</v>
      </c>
      <c r="N49" s="7" t="s">
        <v>111</v>
      </c>
      <c r="O49" s="6">
        <f>O50</f>
        <v>0</v>
      </c>
      <c r="P49" s="6">
        <f>P50</f>
        <v>0</v>
      </c>
      <c r="Q49" s="6">
        <f t="shared" ref="Q49" si="91">O49+P49</f>
        <v>0</v>
      </c>
      <c r="S49" s="29" t="s">
        <v>109</v>
      </c>
      <c r="T49" s="7" t="s">
        <v>111</v>
      </c>
      <c r="U49" s="6">
        <f>U50</f>
        <v>15</v>
      </c>
      <c r="V49" s="6">
        <f>V50</f>
        <v>45</v>
      </c>
      <c r="W49" s="6">
        <f t="shared" ref="W49" si="92">U49+V49</f>
        <v>60</v>
      </c>
      <c r="Y49" s="29" t="s">
        <v>109</v>
      </c>
      <c r="Z49" s="7" t="s">
        <v>111</v>
      </c>
      <c r="AA49" s="6">
        <f>AA50</f>
        <v>0</v>
      </c>
      <c r="AB49" s="6">
        <f>AB50</f>
        <v>0</v>
      </c>
      <c r="AC49" s="6">
        <f t="shared" ref="AC49" si="93">AA49+AB49</f>
        <v>0</v>
      </c>
      <c r="AE49" s="29" t="s">
        <v>109</v>
      </c>
      <c r="AF49" s="7" t="s">
        <v>111</v>
      </c>
      <c r="AG49" s="6">
        <f>AG50</f>
        <v>0</v>
      </c>
      <c r="AH49" s="6">
        <f>AH50</f>
        <v>0</v>
      </c>
      <c r="AI49" s="6">
        <f t="shared" ref="AI49" si="94">AG49+AH49</f>
        <v>0</v>
      </c>
      <c r="AK49" s="29" t="s">
        <v>109</v>
      </c>
      <c r="AL49" s="7" t="s">
        <v>111</v>
      </c>
      <c r="AM49" s="6">
        <f>AM50</f>
        <v>0</v>
      </c>
      <c r="AN49" s="6">
        <f>AN50</f>
        <v>0</v>
      </c>
      <c r="AO49" s="6">
        <f t="shared" ref="AO49" si="95">AM49+AN49</f>
        <v>0</v>
      </c>
      <c r="AQ49" s="29" t="s">
        <v>109</v>
      </c>
      <c r="AR49" s="7" t="s">
        <v>111</v>
      </c>
      <c r="AS49" s="6">
        <f>AS50</f>
        <v>12</v>
      </c>
      <c r="AT49" s="6">
        <f>AT50</f>
        <v>40</v>
      </c>
      <c r="AU49" s="6">
        <f t="shared" ref="AU49" si="96">AS49+AT49</f>
        <v>52</v>
      </c>
      <c r="AW49" s="29" t="s">
        <v>109</v>
      </c>
      <c r="AX49" s="7" t="s">
        <v>111</v>
      </c>
      <c r="AY49" s="6">
        <f>AY50</f>
        <v>15</v>
      </c>
      <c r="AZ49" s="6">
        <f>AZ50</f>
        <v>45</v>
      </c>
      <c r="BA49" s="6">
        <f t="shared" ref="BA49" si="97">AY49+AZ49</f>
        <v>60</v>
      </c>
      <c r="BC49" s="29" t="s">
        <v>109</v>
      </c>
      <c r="BD49" s="7" t="s">
        <v>111</v>
      </c>
      <c r="BE49" s="6">
        <f>BE50</f>
        <v>0</v>
      </c>
      <c r="BF49" s="6">
        <f>BF50</f>
        <v>0</v>
      </c>
      <c r="BG49" s="6">
        <f t="shared" ref="BG49" si="98">BE49+BF49</f>
        <v>0</v>
      </c>
    </row>
    <row r="50" spans="1:59" x14ac:dyDescent="0.25">
      <c r="A50" s="29"/>
      <c r="B50" s="1" t="s">
        <v>112</v>
      </c>
      <c r="C50" s="2">
        <v>15</v>
      </c>
      <c r="D50" s="3">
        <v>45</v>
      </c>
      <c r="E50" s="6"/>
      <c r="G50" s="29"/>
      <c r="H50" s="1" t="s">
        <v>112</v>
      </c>
      <c r="I50" s="2">
        <v>40</v>
      </c>
      <c r="J50" s="3">
        <v>40</v>
      </c>
      <c r="K50" s="6"/>
      <c r="M50" s="29"/>
      <c r="N50" s="1" t="s">
        <v>113</v>
      </c>
      <c r="O50" s="2">
        <v>0</v>
      </c>
      <c r="P50" s="3">
        <v>0</v>
      </c>
      <c r="Q50" s="6"/>
      <c r="S50" s="29"/>
      <c r="T50" s="1" t="s">
        <v>113</v>
      </c>
      <c r="U50" s="2">
        <v>15</v>
      </c>
      <c r="V50" s="3">
        <v>45</v>
      </c>
      <c r="W50" s="6"/>
      <c r="Y50" s="29"/>
      <c r="Z50" s="1" t="s">
        <v>113</v>
      </c>
      <c r="AA50" s="2">
        <v>0</v>
      </c>
      <c r="AB50" s="3">
        <v>0</v>
      </c>
      <c r="AC50" s="6"/>
      <c r="AE50" s="29"/>
      <c r="AF50" s="1" t="s">
        <v>113</v>
      </c>
      <c r="AG50" s="2">
        <v>0</v>
      </c>
      <c r="AH50" s="3">
        <v>0</v>
      </c>
      <c r="AI50" s="6"/>
      <c r="AK50" s="29"/>
      <c r="AL50" s="1" t="s">
        <v>113</v>
      </c>
      <c r="AM50" s="2">
        <v>0</v>
      </c>
      <c r="AN50" s="3">
        <v>0</v>
      </c>
      <c r="AO50" s="6"/>
      <c r="AQ50" s="29"/>
      <c r="AR50" s="1" t="s">
        <v>113</v>
      </c>
      <c r="AS50" s="2">
        <v>12</v>
      </c>
      <c r="AT50" s="3">
        <v>40</v>
      </c>
      <c r="AU50" s="6"/>
      <c r="AW50" s="29"/>
      <c r="AX50" s="1" t="s">
        <v>113</v>
      </c>
      <c r="AY50" s="2">
        <v>15</v>
      </c>
      <c r="AZ50" s="3">
        <v>45</v>
      </c>
      <c r="BA50" s="6"/>
      <c r="BC50" s="29"/>
      <c r="BD50" s="1" t="s">
        <v>113</v>
      </c>
      <c r="BE50" s="2">
        <v>0</v>
      </c>
      <c r="BF50" s="3">
        <v>0</v>
      </c>
      <c r="BG50" s="6"/>
    </row>
    <row r="51" spans="1:59" x14ac:dyDescent="0.25">
      <c r="A51" s="29" t="s">
        <v>114</v>
      </c>
      <c r="B51" s="7" t="s">
        <v>115</v>
      </c>
      <c r="C51" s="6">
        <f>C52</f>
        <v>22</v>
      </c>
      <c r="D51" s="6">
        <f>D52</f>
        <v>66</v>
      </c>
      <c r="E51" s="6">
        <f t="shared" si="0"/>
        <v>88</v>
      </c>
      <c r="G51" s="29" t="s">
        <v>114</v>
      </c>
      <c r="H51" s="7" t="s">
        <v>115</v>
      </c>
      <c r="I51" s="6">
        <v>24</v>
      </c>
      <c r="J51" s="6">
        <v>60</v>
      </c>
      <c r="K51" s="6">
        <v>84</v>
      </c>
      <c r="M51" s="29" t="s">
        <v>114</v>
      </c>
      <c r="N51" s="7" t="s">
        <v>116</v>
      </c>
      <c r="O51" s="6">
        <f>O52</f>
        <v>30</v>
      </c>
      <c r="P51" s="6">
        <f>P52</f>
        <v>90</v>
      </c>
      <c r="Q51" s="6">
        <f t="shared" ref="Q51" si="99">O51+P51</f>
        <v>120</v>
      </c>
      <c r="S51" s="29" t="s">
        <v>114</v>
      </c>
      <c r="T51" s="7" t="s">
        <v>116</v>
      </c>
      <c r="U51" s="6">
        <f>U52</f>
        <v>22</v>
      </c>
      <c r="V51" s="6">
        <f>V52</f>
        <v>66</v>
      </c>
      <c r="W51" s="6">
        <f t="shared" ref="W51" si="100">U51+V51</f>
        <v>88</v>
      </c>
      <c r="Y51" s="29" t="s">
        <v>114</v>
      </c>
      <c r="Z51" s="7" t="s">
        <v>116</v>
      </c>
      <c r="AA51" s="6">
        <f>AA52</f>
        <v>0</v>
      </c>
      <c r="AB51" s="6">
        <f>AB52</f>
        <v>0</v>
      </c>
      <c r="AC51" s="6">
        <f t="shared" ref="AC51" si="101">AA51+AB51</f>
        <v>0</v>
      </c>
      <c r="AE51" s="29" t="s">
        <v>114</v>
      </c>
      <c r="AF51" s="7" t="s">
        <v>116</v>
      </c>
      <c r="AG51" s="6">
        <f>AG52</f>
        <v>0</v>
      </c>
      <c r="AH51" s="6">
        <f>AH52</f>
        <v>0</v>
      </c>
      <c r="AI51" s="6">
        <f t="shared" ref="AI51" si="102">AG51+AH51</f>
        <v>0</v>
      </c>
      <c r="AK51" s="29" t="s">
        <v>114</v>
      </c>
      <c r="AL51" s="7" t="s">
        <v>116</v>
      </c>
      <c r="AM51" s="6">
        <f>AM52</f>
        <v>0</v>
      </c>
      <c r="AN51" s="6">
        <f>AN52</f>
        <v>0</v>
      </c>
      <c r="AO51" s="6">
        <f t="shared" ref="AO51" si="103">AM51+AN51</f>
        <v>0</v>
      </c>
      <c r="AQ51" s="29" t="s">
        <v>114</v>
      </c>
      <c r="AR51" s="7" t="s">
        <v>116</v>
      </c>
      <c r="AS51" s="6">
        <f>AS52</f>
        <v>18</v>
      </c>
      <c r="AT51" s="6">
        <f>AT52</f>
        <v>60</v>
      </c>
      <c r="AU51" s="6">
        <f t="shared" ref="AU51" si="104">AS51+AT51</f>
        <v>78</v>
      </c>
      <c r="AW51" s="29" t="s">
        <v>114</v>
      </c>
      <c r="AX51" s="7" t="s">
        <v>116</v>
      </c>
      <c r="AY51" s="6">
        <f>AY52</f>
        <v>22</v>
      </c>
      <c r="AZ51" s="6">
        <f>AZ52</f>
        <v>66</v>
      </c>
      <c r="BA51" s="6">
        <f t="shared" ref="BA51" si="105">AY51+AZ51</f>
        <v>88</v>
      </c>
      <c r="BC51" s="29" t="s">
        <v>114</v>
      </c>
      <c r="BD51" s="7" t="s">
        <v>116</v>
      </c>
      <c r="BE51" s="6">
        <f>BE52</f>
        <v>0</v>
      </c>
      <c r="BF51" s="6">
        <f>BF52</f>
        <v>0</v>
      </c>
      <c r="BG51" s="6">
        <f t="shared" ref="BG51" si="106">BE51+BF51</f>
        <v>0</v>
      </c>
    </row>
    <row r="52" spans="1:59" x14ac:dyDescent="0.25">
      <c r="A52" s="29"/>
      <c r="B52" s="1" t="s">
        <v>117</v>
      </c>
      <c r="C52" s="2">
        <v>22</v>
      </c>
      <c r="D52" s="3">
        <v>66</v>
      </c>
      <c r="E52" s="6"/>
      <c r="G52" s="29"/>
      <c r="H52" s="1" t="s">
        <v>117</v>
      </c>
      <c r="I52" s="2">
        <v>24</v>
      </c>
      <c r="J52" s="3">
        <v>60</v>
      </c>
      <c r="K52" s="6"/>
      <c r="M52" s="29"/>
      <c r="N52" s="1" t="s">
        <v>118</v>
      </c>
      <c r="O52" s="2">
        <v>30</v>
      </c>
      <c r="P52" s="3">
        <v>90</v>
      </c>
      <c r="Q52" s="6"/>
      <c r="S52" s="29"/>
      <c r="T52" s="1" t="s">
        <v>118</v>
      </c>
      <c r="U52" s="2">
        <v>22</v>
      </c>
      <c r="V52" s="3">
        <v>66</v>
      </c>
      <c r="W52" s="6"/>
      <c r="Y52" s="29"/>
      <c r="Z52" s="1" t="s">
        <v>118</v>
      </c>
      <c r="AA52" s="2">
        <v>0</v>
      </c>
      <c r="AB52" s="3">
        <v>0</v>
      </c>
      <c r="AC52" s="6"/>
      <c r="AE52" s="29"/>
      <c r="AF52" s="1" t="s">
        <v>118</v>
      </c>
      <c r="AG52" s="2">
        <v>0</v>
      </c>
      <c r="AH52" s="3">
        <v>0</v>
      </c>
      <c r="AI52" s="6"/>
      <c r="AK52" s="29"/>
      <c r="AL52" s="1" t="s">
        <v>118</v>
      </c>
      <c r="AM52" s="2">
        <v>0</v>
      </c>
      <c r="AN52" s="3">
        <v>0</v>
      </c>
      <c r="AO52" s="6"/>
      <c r="AQ52" s="29"/>
      <c r="AR52" s="1" t="s">
        <v>118</v>
      </c>
      <c r="AS52" s="2">
        <v>18</v>
      </c>
      <c r="AT52" s="3">
        <v>60</v>
      </c>
      <c r="AU52" s="6"/>
      <c r="AW52" s="29"/>
      <c r="AX52" s="1" t="s">
        <v>118</v>
      </c>
      <c r="AY52" s="2">
        <v>22</v>
      </c>
      <c r="AZ52" s="3">
        <v>66</v>
      </c>
      <c r="BA52" s="6"/>
      <c r="BC52" s="29"/>
      <c r="BD52" s="1" t="s">
        <v>118</v>
      </c>
      <c r="BE52" s="2">
        <v>0</v>
      </c>
      <c r="BF52" s="3">
        <v>0</v>
      </c>
      <c r="BG52" s="6"/>
    </row>
    <row r="53" spans="1:59" x14ac:dyDescent="0.25">
      <c r="A53" s="29" t="s">
        <v>119</v>
      </c>
      <c r="B53" s="7" t="s">
        <v>120</v>
      </c>
      <c r="C53" s="6">
        <f>C54</f>
        <v>0</v>
      </c>
      <c r="D53" s="6">
        <f>D54</f>
        <v>0</v>
      </c>
      <c r="E53" s="6">
        <f t="shared" si="0"/>
        <v>0</v>
      </c>
      <c r="G53" s="29" t="s">
        <v>119</v>
      </c>
      <c r="H53" s="7" t="s">
        <v>120</v>
      </c>
      <c r="I53" s="6">
        <v>40</v>
      </c>
      <c r="J53" s="6">
        <v>120</v>
      </c>
      <c r="K53" s="6">
        <v>160</v>
      </c>
      <c r="M53" s="29" t="s">
        <v>119</v>
      </c>
      <c r="N53" s="7" t="s">
        <v>121</v>
      </c>
      <c r="O53" s="6">
        <f>O54</f>
        <v>0</v>
      </c>
      <c r="P53" s="6">
        <f>P54</f>
        <v>0</v>
      </c>
      <c r="Q53" s="6">
        <f t="shared" ref="Q53" si="107">O53+P53</f>
        <v>0</v>
      </c>
      <c r="S53" s="29" t="s">
        <v>119</v>
      </c>
      <c r="T53" s="7" t="s">
        <v>121</v>
      </c>
      <c r="U53" s="6">
        <f>U54</f>
        <v>0</v>
      </c>
      <c r="V53" s="6">
        <f>V54</f>
        <v>0</v>
      </c>
      <c r="W53" s="6">
        <f t="shared" ref="W53" si="108">U53+V53</f>
        <v>0</v>
      </c>
      <c r="Y53" s="29" t="s">
        <v>119</v>
      </c>
      <c r="Z53" s="7" t="s">
        <v>121</v>
      </c>
      <c r="AA53" s="6">
        <f>AA54</f>
        <v>0</v>
      </c>
      <c r="AB53" s="6">
        <f>AB54</f>
        <v>0</v>
      </c>
      <c r="AC53" s="6">
        <f t="shared" ref="AC53" si="109">AA53+AB53</f>
        <v>0</v>
      </c>
      <c r="AE53" s="29" t="s">
        <v>119</v>
      </c>
      <c r="AF53" s="7" t="s">
        <v>121</v>
      </c>
      <c r="AG53" s="6">
        <f>AG54</f>
        <v>0</v>
      </c>
      <c r="AH53" s="6">
        <f>AH54</f>
        <v>0</v>
      </c>
      <c r="AI53" s="6">
        <f t="shared" ref="AI53" si="110">AG53+AH53</f>
        <v>0</v>
      </c>
      <c r="AK53" s="29" t="s">
        <v>119</v>
      </c>
      <c r="AL53" s="7" t="s">
        <v>121</v>
      </c>
      <c r="AM53" s="6">
        <f>AM54</f>
        <v>0</v>
      </c>
      <c r="AN53" s="6">
        <f>AN54</f>
        <v>0</v>
      </c>
      <c r="AO53" s="6">
        <f t="shared" ref="AO53" si="111">AM53+AN53</f>
        <v>0</v>
      </c>
      <c r="AQ53" s="29" t="s">
        <v>119</v>
      </c>
      <c r="AR53" s="7" t="s">
        <v>121</v>
      </c>
      <c r="AS53" s="6">
        <f>AS54</f>
        <v>0</v>
      </c>
      <c r="AT53" s="6">
        <f>AT54</f>
        <v>0</v>
      </c>
      <c r="AU53" s="6">
        <f t="shared" ref="AU53" si="112">AS53+AT53</f>
        <v>0</v>
      </c>
      <c r="AW53" s="29" t="s">
        <v>119</v>
      </c>
      <c r="AX53" s="7" t="s">
        <v>121</v>
      </c>
      <c r="AY53" s="6">
        <f>AY54</f>
        <v>0</v>
      </c>
      <c r="AZ53" s="6">
        <f>AZ54</f>
        <v>0</v>
      </c>
      <c r="BA53" s="6">
        <f t="shared" ref="BA53" si="113">AY53+AZ53</f>
        <v>0</v>
      </c>
      <c r="BC53" s="29" t="s">
        <v>119</v>
      </c>
      <c r="BD53" s="7" t="s">
        <v>121</v>
      </c>
      <c r="BE53" s="6">
        <f>BE54</f>
        <v>0</v>
      </c>
      <c r="BF53" s="6">
        <f>BF54</f>
        <v>0</v>
      </c>
      <c r="BG53" s="6">
        <f t="shared" ref="BG53" si="114">BE53+BF53</f>
        <v>0</v>
      </c>
    </row>
    <row r="54" spans="1:59" x14ac:dyDescent="0.25">
      <c r="A54" s="29"/>
      <c r="B54" s="1" t="s">
        <v>122</v>
      </c>
      <c r="C54" s="2">
        <v>0</v>
      </c>
      <c r="D54" s="3">
        <v>0</v>
      </c>
      <c r="E54" s="6"/>
      <c r="G54" s="29"/>
      <c r="H54" s="1" t="s">
        <v>122</v>
      </c>
      <c r="I54" s="2">
        <v>40</v>
      </c>
      <c r="J54" s="3">
        <v>120</v>
      </c>
      <c r="K54" s="6"/>
      <c r="M54" s="29"/>
      <c r="N54" s="1" t="s">
        <v>123</v>
      </c>
      <c r="O54" s="2">
        <v>0</v>
      </c>
      <c r="P54" s="3">
        <v>0</v>
      </c>
      <c r="Q54" s="6"/>
      <c r="S54" s="29"/>
      <c r="T54" s="1" t="s">
        <v>123</v>
      </c>
      <c r="U54" s="2">
        <v>0</v>
      </c>
      <c r="V54" s="3">
        <v>0</v>
      </c>
      <c r="W54" s="6"/>
      <c r="Y54" s="29"/>
      <c r="Z54" s="1" t="s">
        <v>123</v>
      </c>
      <c r="AA54" s="2">
        <v>0</v>
      </c>
      <c r="AB54" s="3">
        <v>0</v>
      </c>
      <c r="AC54" s="6"/>
      <c r="AE54" s="29"/>
      <c r="AF54" s="1" t="s">
        <v>123</v>
      </c>
      <c r="AG54" s="2">
        <v>0</v>
      </c>
      <c r="AH54" s="3">
        <v>0</v>
      </c>
      <c r="AI54" s="6"/>
      <c r="AK54" s="29"/>
      <c r="AL54" s="1" t="s">
        <v>123</v>
      </c>
      <c r="AM54" s="2">
        <v>0</v>
      </c>
      <c r="AN54" s="3">
        <v>0</v>
      </c>
      <c r="AO54" s="6"/>
      <c r="AQ54" s="29"/>
      <c r="AR54" s="1" t="s">
        <v>123</v>
      </c>
      <c r="AS54" s="2">
        <v>0</v>
      </c>
      <c r="AT54" s="3">
        <v>0</v>
      </c>
      <c r="AU54" s="6"/>
      <c r="AW54" s="29"/>
      <c r="AX54" s="1" t="s">
        <v>123</v>
      </c>
      <c r="AY54" s="2">
        <v>0</v>
      </c>
      <c r="AZ54" s="3">
        <v>0</v>
      </c>
      <c r="BA54" s="6"/>
      <c r="BC54" s="29"/>
      <c r="BD54" s="1" t="s">
        <v>123</v>
      </c>
      <c r="BE54" s="2">
        <v>0</v>
      </c>
      <c r="BF54" s="3">
        <v>0</v>
      </c>
      <c r="BG54" s="6"/>
    </row>
    <row r="55" spans="1:59" x14ac:dyDescent="0.25">
      <c r="A55" s="30" t="s">
        <v>124</v>
      </c>
      <c r="B55" s="7" t="s">
        <v>125</v>
      </c>
      <c r="C55" s="6">
        <f>C56+C57</f>
        <v>35</v>
      </c>
      <c r="D55" s="6">
        <f>D56+D57</f>
        <v>120</v>
      </c>
      <c r="E55" s="6">
        <f t="shared" si="0"/>
        <v>155</v>
      </c>
      <c r="G55" s="30" t="s">
        <v>124</v>
      </c>
      <c r="H55" s="7" t="s">
        <v>125</v>
      </c>
      <c r="I55" s="6">
        <v>40</v>
      </c>
      <c r="J55" s="6">
        <v>120</v>
      </c>
      <c r="K55" s="6">
        <v>160</v>
      </c>
      <c r="M55" s="30" t="s">
        <v>124</v>
      </c>
      <c r="N55" s="7" t="s">
        <v>126</v>
      </c>
      <c r="O55" s="6">
        <f>O56+O57</f>
        <v>37</v>
      </c>
      <c r="P55" s="6">
        <f>P56+P57</f>
        <v>126</v>
      </c>
      <c r="Q55" s="6">
        <f t="shared" ref="Q55" si="115">O55+P55</f>
        <v>163</v>
      </c>
      <c r="S55" s="30" t="s">
        <v>124</v>
      </c>
      <c r="T55" s="7" t="s">
        <v>126</v>
      </c>
      <c r="U55" s="6">
        <f>U56+U57</f>
        <v>35</v>
      </c>
      <c r="V55" s="6">
        <f>V56+V57</f>
        <v>120</v>
      </c>
      <c r="W55" s="6">
        <f t="shared" ref="W55" si="116">U55+V55</f>
        <v>155</v>
      </c>
      <c r="Y55" s="30" t="s">
        <v>124</v>
      </c>
      <c r="Z55" s="7" t="s">
        <v>126</v>
      </c>
      <c r="AA55" s="6">
        <f>AA56+AA57</f>
        <v>0</v>
      </c>
      <c r="AB55" s="6">
        <f>AB56+AB57</f>
        <v>0</v>
      </c>
      <c r="AC55" s="6">
        <f t="shared" ref="AC55" si="117">AA55+AB55</f>
        <v>0</v>
      </c>
      <c r="AE55" s="30" t="s">
        <v>124</v>
      </c>
      <c r="AF55" s="7" t="s">
        <v>126</v>
      </c>
      <c r="AG55" s="6">
        <v>0</v>
      </c>
      <c r="AH55" s="6">
        <v>0</v>
      </c>
      <c r="AI55" s="6">
        <f t="shared" ref="AI55" si="118">AG55+AH55</f>
        <v>0</v>
      </c>
      <c r="AK55" s="30" t="s">
        <v>124</v>
      </c>
      <c r="AL55" s="7" t="s">
        <v>126</v>
      </c>
      <c r="AM55" s="6">
        <v>0</v>
      </c>
      <c r="AN55" s="6">
        <v>0</v>
      </c>
      <c r="AO55" s="6">
        <f t="shared" ref="AO55" si="119">AM55+AN55</f>
        <v>0</v>
      </c>
      <c r="AQ55" s="30" t="s">
        <v>124</v>
      </c>
      <c r="AR55" s="7" t="s">
        <v>126</v>
      </c>
      <c r="AS55" s="6">
        <f>AS56+AS57</f>
        <v>37</v>
      </c>
      <c r="AT55" s="6">
        <f>AT56+AT57</f>
        <v>126</v>
      </c>
      <c r="AU55" s="6">
        <f t="shared" ref="AU55" si="120">AS55+AT55</f>
        <v>163</v>
      </c>
      <c r="AW55" s="30" t="s">
        <v>124</v>
      </c>
      <c r="AX55" s="7" t="s">
        <v>126</v>
      </c>
      <c r="AY55" s="6">
        <f>AY56+AY57</f>
        <v>35</v>
      </c>
      <c r="AZ55" s="6">
        <f>AZ56+AZ57</f>
        <v>120</v>
      </c>
      <c r="BA55" s="6">
        <f t="shared" ref="BA55" si="121">AY55+AZ55</f>
        <v>155</v>
      </c>
      <c r="BC55" s="30" t="s">
        <v>124</v>
      </c>
      <c r="BD55" s="7" t="s">
        <v>126</v>
      </c>
      <c r="BE55" s="6">
        <v>0</v>
      </c>
      <c r="BF55" s="6">
        <v>0</v>
      </c>
      <c r="BG55" s="6">
        <f t="shared" ref="BG55" si="122">BE55+BF55</f>
        <v>0</v>
      </c>
    </row>
    <row r="56" spans="1:59" x14ac:dyDescent="0.25">
      <c r="A56" s="31"/>
      <c r="B56" s="1" t="s">
        <v>127</v>
      </c>
      <c r="C56" s="2">
        <v>25</v>
      </c>
      <c r="D56" s="3">
        <v>90</v>
      </c>
      <c r="E56" s="6"/>
      <c r="G56" s="31"/>
      <c r="H56" s="1" t="s">
        <v>127</v>
      </c>
      <c r="I56" s="2">
        <v>25</v>
      </c>
      <c r="J56" s="3">
        <v>80</v>
      </c>
      <c r="K56" s="6"/>
      <c r="M56" s="31"/>
      <c r="N56" s="1" t="s">
        <v>128</v>
      </c>
      <c r="O56" s="2">
        <v>25</v>
      </c>
      <c r="P56" s="3">
        <v>90</v>
      </c>
      <c r="Q56" s="6"/>
      <c r="S56" s="31"/>
      <c r="T56" s="1" t="s">
        <v>128</v>
      </c>
      <c r="U56" s="2">
        <v>25</v>
      </c>
      <c r="V56" s="3">
        <v>90</v>
      </c>
      <c r="W56" s="6"/>
      <c r="Y56" s="31"/>
      <c r="Z56" s="1" t="s">
        <v>128</v>
      </c>
      <c r="AA56" s="2">
        <v>0</v>
      </c>
      <c r="AB56" s="3">
        <v>0</v>
      </c>
      <c r="AC56" s="6"/>
      <c r="AE56" s="31"/>
      <c r="AF56" s="1" t="s">
        <v>128</v>
      </c>
      <c r="AG56" s="2">
        <v>0</v>
      </c>
      <c r="AH56" s="3">
        <v>0</v>
      </c>
      <c r="AI56" s="6"/>
      <c r="AK56" s="31"/>
      <c r="AL56" s="1" t="s">
        <v>128</v>
      </c>
      <c r="AM56" s="2">
        <v>0</v>
      </c>
      <c r="AN56" s="3">
        <v>0</v>
      </c>
      <c r="AO56" s="6"/>
      <c r="AQ56" s="31"/>
      <c r="AR56" s="1" t="s">
        <v>128</v>
      </c>
      <c r="AS56" s="2">
        <v>25</v>
      </c>
      <c r="AT56" s="3">
        <v>90</v>
      </c>
      <c r="AU56" s="6"/>
      <c r="AW56" s="31"/>
      <c r="AX56" s="1" t="s">
        <v>128</v>
      </c>
      <c r="AY56" s="2">
        <v>25</v>
      </c>
      <c r="AZ56" s="3">
        <v>90</v>
      </c>
      <c r="BA56" s="6"/>
      <c r="BC56" s="31"/>
      <c r="BD56" s="1" t="s">
        <v>128</v>
      </c>
      <c r="BE56" s="2">
        <v>0</v>
      </c>
      <c r="BF56" s="3">
        <v>0</v>
      </c>
      <c r="BG56" s="6"/>
    </row>
    <row r="57" spans="1:59" x14ac:dyDescent="0.25">
      <c r="A57" s="32"/>
      <c r="B57" s="1" t="s">
        <v>129</v>
      </c>
      <c r="C57" s="2">
        <v>10</v>
      </c>
      <c r="D57" s="3">
        <v>30</v>
      </c>
      <c r="E57" s="6"/>
      <c r="G57" s="32"/>
      <c r="H57" s="1" t="s">
        <v>129</v>
      </c>
      <c r="I57" s="2">
        <v>15</v>
      </c>
      <c r="J57" s="3">
        <v>40</v>
      </c>
      <c r="K57" s="6"/>
      <c r="M57" s="32"/>
      <c r="N57" s="1" t="s">
        <v>130</v>
      </c>
      <c r="O57" s="2">
        <v>12</v>
      </c>
      <c r="P57" s="3">
        <v>36</v>
      </c>
      <c r="Q57" s="6"/>
      <c r="S57" s="32"/>
      <c r="T57" s="1" t="s">
        <v>130</v>
      </c>
      <c r="U57" s="2">
        <v>10</v>
      </c>
      <c r="V57" s="3">
        <v>30</v>
      </c>
      <c r="W57" s="6"/>
      <c r="Y57" s="32"/>
      <c r="Z57" s="1" t="s">
        <v>130</v>
      </c>
      <c r="AA57" s="2">
        <v>0</v>
      </c>
      <c r="AB57" s="3">
        <v>0</v>
      </c>
      <c r="AC57" s="6"/>
      <c r="AE57" s="32"/>
      <c r="AF57" s="1" t="s">
        <v>130</v>
      </c>
      <c r="AG57" s="2">
        <v>0</v>
      </c>
      <c r="AH57" s="3">
        <v>0</v>
      </c>
      <c r="AI57" s="6"/>
      <c r="AK57" s="32"/>
      <c r="AL57" s="1" t="s">
        <v>130</v>
      </c>
      <c r="AM57" s="2">
        <v>0</v>
      </c>
      <c r="AN57" s="3">
        <v>0</v>
      </c>
      <c r="AO57" s="6"/>
      <c r="AQ57" s="32"/>
      <c r="AR57" s="1" t="s">
        <v>130</v>
      </c>
      <c r="AS57" s="2">
        <v>12</v>
      </c>
      <c r="AT57" s="3">
        <v>36</v>
      </c>
      <c r="AU57" s="6"/>
      <c r="AW57" s="32"/>
      <c r="AX57" s="1" t="s">
        <v>130</v>
      </c>
      <c r="AY57" s="2">
        <v>10</v>
      </c>
      <c r="AZ57" s="3">
        <v>30</v>
      </c>
      <c r="BA57" s="6"/>
      <c r="BC57" s="32"/>
      <c r="BD57" s="1" t="s">
        <v>130</v>
      </c>
      <c r="BE57" s="2">
        <v>0</v>
      </c>
      <c r="BF57" s="3">
        <v>0</v>
      </c>
      <c r="BG57" s="6"/>
    </row>
    <row r="58" spans="1:59" x14ac:dyDescent="0.25">
      <c r="A58" s="5" t="s">
        <v>131</v>
      </c>
      <c r="B58" s="4"/>
      <c r="C58" s="9">
        <f>C10+C12+C15+C18+C21+C24+C26+C35+C37+C39+C42+C44+C46+C49+C51+C53+C55</f>
        <v>820</v>
      </c>
      <c r="D58" s="9">
        <f>D10+D12+D15+D18+D21+D24+D26+D35+D37+D39+D42+D44+D46+D49+D51+D53+D55</f>
        <v>2657</v>
      </c>
      <c r="E58" s="6">
        <f t="shared" si="0"/>
        <v>3477</v>
      </c>
      <c r="G58" s="5" t="s">
        <v>131</v>
      </c>
      <c r="H58" s="4"/>
      <c r="I58" s="9">
        <f>I10+I12+I15+I18+I21+I24+I26+I35+I37+I39+I42+44+I46+I49+I51+I53+I55</f>
        <v>880</v>
      </c>
      <c r="J58" s="9">
        <f>J10+J12+J15+J18+J21+J24+J26+J35+J37+J39+J42+J44+J46+J49+J51+J53+J55</f>
        <v>3684</v>
      </c>
      <c r="K58" s="6">
        <f>SUM(K10:K57)</f>
        <v>4560</v>
      </c>
      <c r="M58" s="5" t="s">
        <v>131</v>
      </c>
      <c r="N58" s="4"/>
      <c r="O58" s="9">
        <f>O10+O12+O15+O18+O21+O24+O26+O35+O37+O39+O42+O44+O46+O49+O51+O53+O55</f>
        <v>758</v>
      </c>
      <c r="P58" s="9">
        <f>P10+P12+P15+P18+P21+P24+P26+P35+P37+P39+P42+P44+P46+P49+P51+P53+P55</f>
        <v>2481</v>
      </c>
      <c r="Q58" s="6">
        <f t="shared" ref="Q58" si="123">O58+P58</f>
        <v>3239</v>
      </c>
      <c r="S58" s="5" t="s">
        <v>131</v>
      </c>
      <c r="T58" s="4"/>
      <c r="U58" s="9">
        <f>U10+U12+U15+U18+U21+U24+U26+U35+U37+U39+U42+U44+U46+U49+U51+U53+U55</f>
        <v>820</v>
      </c>
      <c r="V58" s="9">
        <f>V10+V12+V15+V18+V21+V24+V26+V35+V37+V39+V42+V44+V46+V49+V51+V53+V55</f>
        <v>2657</v>
      </c>
      <c r="W58" s="6">
        <f t="shared" ref="W58" si="124">U58+V58</f>
        <v>3477</v>
      </c>
      <c r="Y58" s="5" t="s">
        <v>131</v>
      </c>
      <c r="Z58" s="4"/>
      <c r="AA58" s="9">
        <f>AA10+AA12+AA15+AA18+AA21+AA24+AA26+AA35+AA37+AA39+AA42+AA44+AA46+AA49+AA51+AA53+AA55</f>
        <v>0</v>
      </c>
      <c r="AB58" s="9">
        <f>AB10+AB12+AB15+AB18+AB21+AB24+AB26+AB35+AB37+AB39+AB42+AB44+AB46+AB49+AB51+AB53+AB55</f>
        <v>0</v>
      </c>
      <c r="AC58" s="6">
        <f t="shared" ref="AC58" si="125">AA58+AB58</f>
        <v>0</v>
      </c>
      <c r="AE58" s="5" t="s">
        <v>131</v>
      </c>
      <c r="AF58" s="4"/>
      <c r="AG58" s="9">
        <f>AG10+AG12+AG15+AG18+AG21+AG24+AG26+AG35+AG37+AG39+AG42+AG44+AG46+AG49+AG51+AG53+AG55</f>
        <v>0</v>
      </c>
      <c r="AH58" s="9">
        <f>AH10+AH12+AH15+AH18+AH21+AH24+AH26+AH35+AH37+AH39+AH42+AH44+AH46+AH49+AH51+AH53+AH55</f>
        <v>0</v>
      </c>
      <c r="AI58" s="6">
        <f t="shared" ref="AI58" si="126">AG58+AH58</f>
        <v>0</v>
      </c>
      <c r="AK58" s="5" t="s">
        <v>131</v>
      </c>
      <c r="AL58" s="4"/>
      <c r="AM58" s="9">
        <f>AM10+AM12+AM15+AM18+AM21+AM24+AM26+AM35+AM37+AM39+AM42+AM44+AM46+AM49+AM51+AM53+AM55</f>
        <v>0</v>
      </c>
      <c r="AN58" s="9">
        <f>AN10+AN12+AN15+AN18+AN21+AN24+AN26+AN35+AN37+AN39+AN42+AN44+AN46+AN49+AN51+AN53+AN55</f>
        <v>0</v>
      </c>
      <c r="AO58" s="6">
        <f t="shared" ref="AO58" si="127">AM58+AN58</f>
        <v>0</v>
      </c>
      <c r="AQ58" s="5" t="s">
        <v>131</v>
      </c>
      <c r="AR58" s="4"/>
      <c r="AS58" s="9">
        <f>AS10+AS12+AS15+AS18+AS21+AS24+AS26+AS35+AS37+AS39+AS42+AS44+AS46+AS49+AS51+AS53+AS55</f>
        <v>707</v>
      </c>
      <c r="AT58" s="9">
        <f>AT10+AT12+AT15+AT18+AT21+AT24+AT26+AT35+AT37+AT39+AT42+AT44+AT46+AT49+AT51+AT53+AT55</f>
        <v>1852</v>
      </c>
      <c r="AU58" s="6">
        <f t="shared" ref="AU58" si="128">AS58+AT58</f>
        <v>2559</v>
      </c>
      <c r="AW58" s="5" t="s">
        <v>131</v>
      </c>
      <c r="AX58" s="4"/>
      <c r="AY58" s="9">
        <f>AY10+AY12+AY15+AY18+AY21+AY24+AY26+AY35+AY37+AY39+AY42+AY44+AY46+AY49+AY51+AY53+AY55</f>
        <v>820</v>
      </c>
      <c r="AZ58" s="9">
        <f>AZ10+AZ12+AZ15+AZ18+AZ21+AZ24+AZ26+AZ35+AZ37+AZ39+AZ42+AZ44+AZ46+AZ49+AZ51+AZ53+AZ55</f>
        <v>2657</v>
      </c>
      <c r="BA58" s="6">
        <f t="shared" ref="BA58" si="129">AY58+AZ58</f>
        <v>3477</v>
      </c>
      <c r="BC58" s="5" t="s">
        <v>131</v>
      </c>
      <c r="BD58" s="4"/>
      <c r="BE58" s="9">
        <f>BE10+BE12+BE15+BE18+BE21+BE24+BE26+BE35+BE37+BE39+BE42+BE44+BE46+BE49+BE51+BE53+BE55</f>
        <v>0</v>
      </c>
      <c r="BF58" s="9">
        <f>BF10+BF12+BF15+BF18+BF21+BF24+BF26+BF35+BF37+BF39+BF42+BF44+BF46+BF49+BF51+BF53+BF55</f>
        <v>0</v>
      </c>
      <c r="BG58" s="6">
        <f t="shared" ref="BG58" si="130">BE58+BF58</f>
        <v>0</v>
      </c>
    </row>
    <row r="61" spans="1:59" x14ac:dyDescent="0.25">
      <c r="A61" s="21" t="s">
        <v>4</v>
      </c>
      <c r="B61" s="22"/>
      <c r="C61" s="22"/>
      <c r="D61" s="22"/>
      <c r="E61" s="23"/>
      <c r="G61" s="21" t="s">
        <v>4</v>
      </c>
      <c r="H61" s="22"/>
      <c r="I61" s="22"/>
      <c r="J61" s="22"/>
      <c r="K61" s="23"/>
    </row>
    <row r="62" spans="1:59" ht="15.95" customHeight="1" x14ac:dyDescent="0.25">
      <c r="A62" s="36" t="s">
        <v>5</v>
      </c>
      <c r="B62" s="39" t="s">
        <v>132</v>
      </c>
      <c r="C62" s="37" t="s">
        <v>7</v>
      </c>
      <c r="D62" s="38" t="s">
        <v>8</v>
      </c>
      <c r="E62" s="33" t="s">
        <v>9</v>
      </c>
      <c r="G62" s="36" t="s">
        <v>5</v>
      </c>
      <c r="H62" s="39" t="s">
        <v>133</v>
      </c>
      <c r="I62" s="37" t="s">
        <v>7</v>
      </c>
      <c r="J62" s="38" t="s">
        <v>8</v>
      </c>
      <c r="K62" s="33" t="s">
        <v>9</v>
      </c>
    </row>
    <row r="63" spans="1:59" ht="44.1" customHeight="1" x14ac:dyDescent="0.25">
      <c r="A63" s="36"/>
      <c r="B63" s="39"/>
      <c r="C63" s="37"/>
      <c r="D63" s="38"/>
      <c r="E63" s="34"/>
      <c r="G63" s="36"/>
      <c r="H63" s="39"/>
      <c r="I63" s="37"/>
      <c r="J63" s="38"/>
      <c r="K63" s="34"/>
    </row>
    <row r="64" spans="1:59" x14ac:dyDescent="0.25">
      <c r="A64" s="29" t="s">
        <v>19</v>
      </c>
      <c r="B64" s="7" t="s">
        <v>20</v>
      </c>
      <c r="C64" s="6">
        <v>40</v>
      </c>
      <c r="D64" s="6">
        <v>80</v>
      </c>
      <c r="E64" s="6">
        <v>120</v>
      </c>
      <c r="G64" s="29" t="s">
        <v>19</v>
      </c>
      <c r="H64" s="7" t="s">
        <v>20</v>
      </c>
      <c r="I64" s="6">
        <f>I65</f>
        <v>115</v>
      </c>
      <c r="J64" s="6">
        <v>315</v>
      </c>
      <c r="K64" s="6">
        <f>I64+J64</f>
        <v>430</v>
      </c>
    </row>
    <row r="65" spans="1:11" x14ac:dyDescent="0.25">
      <c r="A65" s="29"/>
      <c r="B65" s="1" t="s">
        <v>22</v>
      </c>
      <c r="C65" s="2">
        <v>40</v>
      </c>
      <c r="D65" s="3">
        <v>80</v>
      </c>
      <c r="E65" s="6"/>
      <c r="G65" s="29"/>
      <c r="H65" s="1" t="s">
        <v>22</v>
      </c>
      <c r="I65" s="2">
        <v>115</v>
      </c>
      <c r="J65" s="3">
        <v>290</v>
      </c>
      <c r="K65" s="6"/>
    </row>
    <row r="66" spans="1:11" x14ac:dyDescent="0.25">
      <c r="A66" s="29" t="s">
        <v>24</v>
      </c>
      <c r="B66" s="7" t="s">
        <v>25</v>
      </c>
      <c r="C66" s="6">
        <v>60</v>
      </c>
      <c r="D66" s="6">
        <v>160</v>
      </c>
      <c r="E66" s="6">
        <v>220</v>
      </c>
      <c r="G66" s="29" t="s">
        <v>24</v>
      </c>
      <c r="H66" s="7" t="s">
        <v>25</v>
      </c>
      <c r="I66" s="6">
        <f>I67+I68</f>
        <v>0</v>
      </c>
      <c r="J66" s="6">
        <f>J67+J68</f>
        <v>60</v>
      </c>
      <c r="K66" s="6">
        <f t="shared" ref="K66" si="131">I66+J66</f>
        <v>60</v>
      </c>
    </row>
    <row r="67" spans="1:11" x14ac:dyDescent="0.25">
      <c r="A67" s="29"/>
      <c r="B67" s="1" t="s">
        <v>27</v>
      </c>
      <c r="C67" s="2">
        <v>40</v>
      </c>
      <c r="D67" s="3">
        <v>100</v>
      </c>
      <c r="E67" s="6"/>
      <c r="G67" s="29"/>
      <c r="H67" s="1" t="s">
        <v>27</v>
      </c>
      <c r="I67" s="2">
        <v>0</v>
      </c>
      <c r="J67" s="3">
        <v>60</v>
      </c>
      <c r="K67" s="6"/>
    </row>
    <row r="68" spans="1:11" x14ac:dyDescent="0.25">
      <c r="A68" s="29"/>
      <c r="B68" s="1" t="s">
        <v>29</v>
      </c>
      <c r="C68" s="2">
        <v>20</v>
      </c>
      <c r="D68" s="3">
        <v>60</v>
      </c>
      <c r="E68" s="6"/>
      <c r="G68" s="29"/>
      <c r="H68" s="1" t="s">
        <v>29</v>
      </c>
      <c r="I68" s="2"/>
      <c r="J68" s="3"/>
      <c r="K68" s="6"/>
    </row>
    <row r="69" spans="1:11" ht="22.5" x14ac:dyDescent="0.25">
      <c r="A69" s="29" t="s">
        <v>31</v>
      </c>
      <c r="B69" s="7" t="s">
        <v>32</v>
      </c>
      <c r="C69" s="6">
        <v>60</v>
      </c>
      <c r="D69" s="6">
        <v>120</v>
      </c>
      <c r="E69" s="6">
        <v>180</v>
      </c>
      <c r="G69" s="29" t="s">
        <v>31</v>
      </c>
      <c r="H69" s="7" t="s">
        <v>32</v>
      </c>
      <c r="I69" s="6">
        <f>I70+I71</f>
        <v>17</v>
      </c>
      <c r="J69" s="6">
        <f>J70+J71</f>
        <v>102</v>
      </c>
      <c r="K69" s="6">
        <f t="shared" ref="K69" si="132">I69+J69</f>
        <v>119</v>
      </c>
    </row>
    <row r="70" spans="1:11" x14ac:dyDescent="0.25">
      <c r="A70" s="29"/>
      <c r="B70" s="1" t="s">
        <v>34</v>
      </c>
      <c r="C70" s="2">
        <v>40</v>
      </c>
      <c r="D70" s="3">
        <v>60</v>
      </c>
      <c r="E70" s="6"/>
      <c r="G70" s="29"/>
      <c r="H70" s="1" t="s">
        <v>34</v>
      </c>
      <c r="I70" s="2">
        <v>12</v>
      </c>
      <c r="J70" s="3">
        <v>72</v>
      </c>
      <c r="K70" s="6"/>
    </row>
    <row r="71" spans="1:11" x14ac:dyDescent="0.25">
      <c r="A71" s="29"/>
      <c r="B71" s="1" t="s">
        <v>36</v>
      </c>
      <c r="C71" s="2">
        <v>20</v>
      </c>
      <c r="D71" s="3">
        <v>60</v>
      </c>
      <c r="E71" s="6"/>
      <c r="G71" s="29"/>
      <c r="H71" s="1" t="s">
        <v>36</v>
      </c>
      <c r="I71" s="2">
        <v>5</v>
      </c>
      <c r="J71" s="3">
        <v>30</v>
      </c>
      <c r="K71" s="6"/>
    </row>
    <row r="72" spans="1:11" x14ac:dyDescent="0.25">
      <c r="A72" s="29" t="s">
        <v>38</v>
      </c>
      <c r="B72" s="7" t="s">
        <v>39</v>
      </c>
      <c r="C72" s="6">
        <v>40</v>
      </c>
      <c r="D72" s="6">
        <v>160</v>
      </c>
      <c r="E72" s="6">
        <v>200</v>
      </c>
      <c r="G72" s="29" t="s">
        <v>38</v>
      </c>
      <c r="H72" s="7" t="s">
        <v>39</v>
      </c>
      <c r="I72" s="6">
        <f>I73+I74</f>
        <v>18</v>
      </c>
      <c r="J72" s="6">
        <f>J73+J74</f>
        <v>60</v>
      </c>
      <c r="K72" s="6">
        <f t="shared" ref="K72" si="133">I72+J72</f>
        <v>78</v>
      </c>
    </row>
    <row r="73" spans="1:11" x14ac:dyDescent="0.25">
      <c r="A73" s="29"/>
      <c r="B73" s="1" t="s">
        <v>41</v>
      </c>
      <c r="C73" s="2">
        <v>20</v>
      </c>
      <c r="D73" s="3">
        <v>80</v>
      </c>
      <c r="E73" s="6"/>
      <c r="G73" s="29"/>
      <c r="H73" s="1" t="s">
        <v>41</v>
      </c>
      <c r="I73" s="2">
        <v>18</v>
      </c>
      <c r="J73" s="3">
        <v>60</v>
      </c>
      <c r="K73" s="6"/>
    </row>
    <row r="74" spans="1:11" x14ac:dyDescent="0.25">
      <c r="A74" s="29"/>
      <c r="B74" s="1" t="s">
        <v>43</v>
      </c>
      <c r="C74" s="2">
        <v>20</v>
      </c>
      <c r="D74" s="3">
        <v>80</v>
      </c>
      <c r="E74" s="6"/>
      <c r="G74" s="29"/>
      <c r="H74" s="1" t="s">
        <v>43</v>
      </c>
      <c r="I74" s="2"/>
      <c r="J74" s="3"/>
      <c r="K74" s="6"/>
    </row>
    <row r="75" spans="1:11" ht="22.5" x14ac:dyDescent="0.25">
      <c r="A75" s="29" t="s">
        <v>45</v>
      </c>
      <c r="B75" s="7" t="s">
        <v>46</v>
      </c>
      <c r="C75" s="6">
        <v>80</v>
      </c>
      <c r="D75" s="6">
        <v>320</v>
      </c>
      <c r="E75" s="6">
        <v>400</v>
      </c>
      <c r="G75" s="29" t="s">
        <v>45</v>
      </c>
      <c r="H75" s="7" t="s">
        <v>46</v>
      </c>
      <c r="I75" s="6">
        <f>I76+I77</f>
        <v>87</v>
      </c>
      <c r="J75" s="6">
        <f>J76+J77</f>
        <v>193</v>
      </c>
      <c r="K75" s="6">
        <f t="shared" ref="K75" si="134">I75+J75</f>
        <v>280</v>
      </c>
    </row>
    <row r="76" spans="1:11" x14ac:dyDescent="0.25">
      <c r="A76" s="29"/>
      <c r="B76" s="1" t="s">
        <v>48</v>
      </c>
      <c r="C76" s="2">
        <v>40</v>
      </c>
      <c r="D76" s="3">
        <v>160</v>
      </c>
      <c r="E76" s="6"/>
      <c r="G76" s="29"/>
      <c r="H76" s="1" t="s">
        <v>48</v>
      </c>
      <c r="I76" s="2">
        <v>71</v>
      </c>
      <c r="J76" s="3">
        <v>140</v>
      </c>
      <c r="K76" s="6"/>
    </row>
    <row r="77" spans="1:11" x14ac:dyDescent="0.25">
      <c r="A77" s="29"/>
      <c r="B77" s="1" t="s">
        <v>50</v>
      </c>
      <c r="C77" s="2">
        <v>40</v>
      </c>
      <c r="D77" s="3">
        <v>160</v>
      </c>
      <c r="E77" s="6"/>
      <c r="G77" s="29"/>
      <c r="H77" s="1" t="s">
        <v>50</v>
      </c>
      <c r="I77" s="2">
        <v>16</v>
      </c>
      <c r="J77" s="3">
        <v>53</v>
      </c>
      <c r="K77" s="6"/>
    </row>
    <row r="78" spans="1:11" x14ac:dyDescent="0.25">
      <c r="A78" s="29" t="s">
        <v>52</v>
      </c>
      <c r="B78" s="8" t="s">
        <v>53</v>
      </c>
      <c r="C78" s="6">
        <v>40</v>
      </c>
      <c r="D78" s="6">
        <v>200</v>
      </c>
      <c r="E78" s="6">
        <v>240</v>
      </c>
      <c r="G78" s="29" t="s">
        <v>52</v>
      </c>
      <c r="H78" s="8" t="s">
        <v>53</v>
      </c>
      <c r="I78" s="6">
        <f>I79</f>
        <v>16</v>
      </c>
      <c r="J78" s="6">
        <f>J79</f>
        <v>53</v>
      </c>
      <c r="K78" s="6">
        <f t="shared" ref="K78" si="135">I78+J78</f>
        <v>69</v>
      </c>
    </row>
    <row r="79" spans="1:11" x14ac:dyDescent="0.25">
      <c r="A79" s="29"/>
      <c r="B79" s="1" t="s">
        <v>55</v>
      </c>
      <c r="C79" s="2">
        <v>40</v>
      </c>
      <c r="D79" s="3">
        <v>200</v>
      </c>
      <c r="E79" s="6"/>
      <c r="G79" s="29"/>
      <c r="H79" s="1" t="s">
        <v>55</v>
      </c>
      <c r="I79" s="2">
        <v>16</v>
      </c>
      <c r="J79" s="3">
        <v>53</v>
      </c>
      <c r="K79" s="6"/>
    </row>
    <row r="80" spans="1:11" x14ac:dyDescent="0.25">
      <c r="A80" s="29" t="s">
        <v>57</v>
      </c>
      <c r="B80" s="7" t="s">
        <v>58</v>
      </c>
      <c r="C80" s="6">
        <v>80</v>
      </c>
      <c r="D80" s="6">
        <v>200</v>
      </c>
      <c r="E80" s="6">
        <v>280</v>
      </c>
      <c r="G80" s="29" t="s">
        <v>57</v>
      </c>
      <c r="H80" s="7" t="s">
        <v>58</v>
      </c>
      <c r="I80" s="6">
        <f>I81+I82+I83+I84+I85+I86+I87+I88</f>
        <v>47</v>
      </c>
      <c r="J80" s="6">
        <f>J81+J82+J83+J84+J85+J86+J87+J88</f>
        <v>87</v>
      </c>
      <c r="K80" s="6">
        <f t="shared" ref="K80" si="136">I80+J80</f>
        <v>134</v>
      </c>
    </row>
    <row r="81" spans="1:11" x14ac:dyDescent="0.25">
      <c r="A81" s="29"/>
      <c r="B81" s="1" t="s">
        <v>59</v>
      </c>
      <c r="C81" s="2">
        <v>16</v>
      </c>
      <c r="D81" s="3">
        <v>40</v>
      </c>
      <c r="E81" s="6"/>
      <c r="G81" s="29"/>
      <c r="H81" s="1" t="s">
        <v>59</v>
      </c>
      <c r="I81" s="2">
        <v>12</v>
      </c>
      <c r="J81" s="3">
        <v>18</v>
      </c>
      <c r="K81" s="6"/>
    </row>
    <row r="82" spans="1:11" x14ac:dyDescent="0.25">
      <c r="A82" s="29"/>
      <c r="B82" s="1" t="s">
        <v>61</v>
      </c>
      <c r="C82" s="2">
        <v>12</v>
      </c>
      <c r="D82" s="3">
        <v>32</v>
      </c>
      <c r="E82" s="6"/>
      <c r="G82" s="29"/>
      <c r="H82" s="1" t="s">
        <v>61</v>
      </c>
      <c r="I82" s="2">
        <v>4</v>
      </c>
      <c r="J82" s="3">
        <v>9</v>
      </c>
      <c r="K82" s="6"/>
    </row>
    <row r="83" spans="1:11" x14ac:dyDescent="0.25">
      <c r="A83" s="29"/>
      <c r="B83" s="1" t="s">
        <v>63</v>
      </c>
      <c r="C83" s="2">
        <v>16</v>
      </c>
      <c r="D83" s="3">
        <v>40</v>
      </c>
      <c r="E83" s="6"/>
      <c r="G83" s="29"/>
      <c r="H83" s="1" t="s">
        <v>63</v>
      </c>
      <c r="I83" s="2">
        <v>12</v>
      </c>
      <c r="J83" s="3">
        <v>18</v>
      </c>
      <c r="K83" s="6"/>
    </row>
    <row r="84" spans="1:11" x14ac:dyDescent="0.25">
      <c r="A84" s="29"/>
      <c r="B84" s="1" t="s">
        <v>65</v>
      </c>
      <c r="C84" s="2">
        <v>12</v>
      </c>
      <c r="D84" s="3">
        <v>32</v>
      </c>
      <c r="E84" s="6"/>
      <c r="G84" s="29"/>
      <c r="H84" s="1" t="s">
        <v>65</v>
      </c>
      <c r="I84" s="2">
        <v>4</v>
      </c>
      <c r="J84" s="3">
        <v>9</v>
      </c>
      <c r="K84" s="6"/>
    </row>
    <row r="85" spans="1:11" x14ac:dyDescent="0.25">
      <c r="A85" s="29"/>
      <c r="B85" s="1" t="s">
        <v>67</v>
      </c>
      <c r="C85" s="2">
        <v>12</v>
      </c>
      <c r="D85" s="3">
        <v>32</v>
      </c>
      <c r="E85" s="6"/>
      <c r="G85" s="29"/>
      <c r="H85" s="1" t="s">
        <v>67</v>
      </c>
      <c r="I85" s="2">
        <v>4</v>
      </c>
      <c r="J85" s="3">
        <v>9</v>
      </c>
      <c r="K85" s="6"/>
    </row>
    <row r="86" spans="1:11" x14ac:dyDescent="0.25">
      <c r="A86" s="29"/>
      <c r="B86" s="1" t="s">
        <v>69</v>
      </c>
      <c r="C86" s="2">
        <v>4</v>
      </c>
      <c r="D86" s="3">
        <v>8</v>
      </c>
      <c r="E86" s="6"/>
      <c r="G86" s="29"/>
      <c r="H86" s="1" t="s">
        <v>69</v>
      </c>
      <c r="I86" s="2">
        <v>4</v>
      </c>
      <c r="J86" s="3">
        <v>9</v>
      </c>
      <c r="K86" s="6"/>
    </row>
    <row r="87" spans="1:11" x14ac:dyDescent="0.25">
      <c r="A87" s="29"/>
      <c r="B87" s="1" t="s">
        <v>71</v>
      </c>
      <c r="C87" s="2">
        <v>4</v>
      </c>
      <c r="D87" s="3">
        <v>8</v>
      </c>
      <c r="E87" s="6"/>
      <c r="G87" s="29"/>
      <c r="H87" s="1" t="s">
        <v>71</v>
      </c>
      <c r="I87" s="2">
        <v>4</v>
      </c>
      <c r="J87" s="3">
        <v>9</v>
      </c>
      <c r="K87" s="6"/>
    </row>
    <row r="88" spans="1:11" x14ac:dyDescent="0.25">
      <c r="A88" s="29"/>
      <c r="B88" s="1" t="s">
        <v>73</v>
      </c>
      <c r="C88" s="2">
        <v>4</v>
      </c>
      <c r="D88" s="3">
        <v>8</v>
      </c>
      <c r="E88" s="6"/>
      <c r="G88" s="29"/>
      <c r="H88" s="1" t="s">
        <v>73</v>
      </c>
      <c r="I88" s="2">
        <v>3</v>
      </c>
      <c r="J88" s="3">
        <v>6</v>
      </c>
      <c r="K88" s="6"/>
    </row>
    <row r="89" spans="1:11" x14ac:dyDescent="0.25">
      <c r="A89" s="29" t="s">
        <v>75</v>
      </c>
      <c r="B89" s="7" t="s">
        <v>76</v>
      </c>
      <c r="C89" s="6">
        <v>68</v>
      </c>
      <c r="D89" s="6">
        <v>572</v>
      </c>
      <c r="E89" s="6">
        <v>640</v>
      </c>
      <c r="G89" s="29" t="s">
        <v>75</v>
      </c>
      <c r="H89" s="7" t="s">
        <v>76</v>
      </c>
      <c r="I89" s="6">
        <f>I90</f>
        <v>42</v>
      </c>
      <c r="J89" s="6">
        <f>J90</f>
        <v>140</v>
      </c>
      <c r="K89" s="6">
        <f t="shared" ref="K89" si="137">I89+J89</f>
        <v>182</v>
      </c>
    </row>
    <row r="90" spans="1:11" x14ac:dyDescent="0.25">
      <c r="A90" s="29"/>
      <c r="B90" s="1" t="s">
        <v>78</v>
      </c>
      <c r="C90" s="2">
        <v>68</v>
      </c>
      <c r="D90" s="3">
        <v>572</v>
      </c>
      <c r="E90" s="6"/>
      <c r="G90" s="29"/>
      <c r="H90" s="1" t="s">
        <v>78</v>
      </c>
      <c r="I90" s="2">
        <v>42</v>
      </c>
      <c r="J90" s="3">
        <v>140</v>
      </c>
      <c r="K90" s="6"/>
    </row>
    <row r="91" spans="1:11" x14ac:dyDescent="0.25">
      <c r="A91" s="29" t="s">
        <v>80</v>
      </c>
      <c r="B91" s="7" t="s">
        <v>81</v>
      </c>
      <c r="C91" s="6">
        <v>80</v>
      </c>
      <c r="D91" s="6">
        <v>496</v>
      </c>
      <c r="E91" s="24">
        <v>576</v>
      </c>
      <c r="G91" s="29" t="s">
        <v>80</v>
      </c>
      <c r="H91" s="7" t="s">
        <v>81</v>
      </c>
      <c r="I91" s="6">
        <f>I92</f>
        <v>111</v>
      </c>
      <c r="J91" s="6">
        <f>J92</f>
        <v>260</v>
      </c>
      <c r="K91" s="6">
        <f t="shared" ref="K91" si="138">I91+J91</f>
        <v>371</v>
      </c>
    </row>
    <row r="92" spans="1:11" x14ac:dyDescent="0.25">
      <c r="A92" s="29"/>
      <c r="B92" s="1" t="s">
        <v>83</v>
      </c>
      <c r="C92" s="2">
        <v>80</v>
      </c>
      <c r="D92" s="3">
        <v>496</v>
      </c>
      <c r="E92" s="6"/>
      <c r="G92" s="29"/>
      <c r="H92" s="1" t="s">
        <v>83</v>
      </c>
      <c r="I92" s="2">
        <v>111</v>
      </c>
      <c r="J92" s="3">
        <v>260</v>
      </c>
      <c r="K92" s="6"/>
    </row>
    <row r="93" spans="1:11" x14ac:dyDescent="0.25">
      <c r="A93" s="30" t="s">
        <v>85</v>
      </c>
      <c r="B93" s="7" t="s">
        <v>86</v>
      </c>
      <c r="C93" s="6">
        <v>80</v>
      </c>
      <c r="D93" s="6">
        <v>240</v>
      </c>
      <c r="E93" s="6">
        <v>320</v>
      </c>
      <c r="G93" s="30" t="s">
        <v>85</v>
      </c>
      <c r="H93" s="7" t="s">
        <v>86</v>
      </c>
      <c r="I93" s="6">
        <f>I94+I95</f>
        <v>41</v>
      </c>
      <c r="J93" s="6">
        <f>J94+J95</f>
        <v>96</v>
      </c>
      <c r="K93" s="6">
        <f t="shared" ref="K93" si="139">I93+J93</f>
        <v>137</v>
      </c>
    </row>
    <row r="94" spans="1:11" x14ac:dyDescent="0.25">
      <c r="A94" s="31"/>
      <c r="B94" s="1" t="s">
        <v>88</v>
      </c>
      <c r="C94" s="2">
        <v>40</v>
      </c>
      <c r="D94" s="3">
        <v>40</v>
      </c>
      <c r="E94" s="6"/>
      <c r="G94" s="31"/>
      <c r="H94" s="1" t="s">
        <v>88</v>
      </c>
      <c r="I94" s="2">
        <v>0</v>
      </c>
      <c r="J94" s="3">
        <v>0</v>
      </c>
      <c r="K94" s="6"/>
    </row>
    <row r="95" spans="1:11" x14ac:dyDescent="0.25">
      <c r="A95" s="32"/>
      <c r="B95" s="1" t="s">
        <v>90</v>
      </c>
      <c r="C95" s="2">
        <v>40</v>
      </c>
      <c r="D95" s="3">
        <v>200</v>
      </c>
      <c r="E95" s="6"/>
      <c r="G95" s="32"/>
      <c r="H95" s="1" t="s">
        <v>90</v>
      </c>
      <c r="I95" s="2">
        <v>41</v>
      </c>
      <c r="J95" s="3">
        <v>96</v>
      </c>
      <c r="K95" s="6"/>
    </row>
    <row r="96" spans="1:11" x14ac:dyDescent="0.25">
      <c r="A96" s="29" t="s">
        <v>92</v>
      </c>
      <c r="B96" s="7" t="s">
        <v>93</v>
      </c>
      <c r="C96" s="6">
        <v>24</v>
      </c>
      <c r="D96" s="6">
        <v>296</v>
      </c>
      <c r="E96" s="6">
        <v>320</v>
      </c>
      <c r="G96" s="29" t="s">
        <v>92</v>
      </c>
      <c r="H96" s="7" t="s">
        <v>93</v>
      </c>
      <c r="I96" s="6">
        <f>I97</f>
        <v>131</v>
      </c>
      <c r="J96" s="6">
        <f>J97</f>
        <v>207</v>
      </c>
      <c r="K96" s="6">
        <f t="shared" ref="K96" si="140">I96+J96</f>
        <v>338</v>
      </c>
    </row>
    <row r="97" spans="1:11" x14ac:dyDescent="0.25">
      <c r="A97" s="29"/>
      <c r="B97" s="1" t="s">
        <v>95</v>
      </c>
      <c r="C97" s="2">
        <v>24</v>
      </c>
      <c r="D97" s="3">
        <v>296</v>
      </c>
      <c r="E97" s="6"/>
      <c r="G97" s="29"/>
      <c r="H97" s="1" t="s">
        <v>95</v>
      </c>
      <c r="I97" s="2">
        <v>131</v>
      </c>
      <c r="J97" s="3">
        <v>207</v>
      </c>
      <c r="K97" s="6"/>
    </row>
    <row r="98" spans="1:11" x14ac:dyDescent="0.25">
      <c r="A98" s="29" t="s">
        <v>97</v>
      </c>
      <c r="B98" s="7" t="s">
        <v>98</v>
      </c>
      <c r="C98" s="6">
        <v>40</v>
      </c>
      <c r="D98" s="6">
        <v>300</v>
      </c>
      <c r="E98" s="6">
        <v>340</v>
      </c>
      <c r="G98" s="29" t="s">
        <v>97</v>
      </c>
      <c r="H98" s="7" t="s">
        <v>98</v>
      </c>
      <c r="I98" s="6">
        <f>I99</f>
        <v>15</v>
      </c>
      <c r="J98" s="6">
        <f>J99</f>
        <v>53</v>
      </c>
      <c r="K98" s="6">
        <f t="shared" ref="K98" si="141">I98+J98</f>
        <v>68</v>
      </c>
    </row>
    <row r="99" spans="1:11" x14ac:dyDescent="0.25">
      <c r="A99" s="29"/>
      <c r="B99" s="1" t="s">
        <v>100</v>
      </c>
      <c r="C99" s="2">
        <v>40</v>
      </c>
      <c r="D99" s="3">
        <v>300</v>
      </c>
      <c r="E99" s="6"/>
      <c r="G99" s="29"/>
      <c r="H99" s="1" t="s">
        <v>100</v>
      </c>
      <c r="I99" s="2">
        <v>15</v>
      </c>
      <c r="J99" s="3">
        <v>53</v>
      </c>
      <c r="K99" s="6"/>
    </row>
    <row r="100" spans="1:11" x14ac:dyDescent="0.25">
      <c r="A100" s="30" t="s">
        <v>102</v>
      </c>
      <c r="B100" s="7" t="s">
        <v>103</v>
      </c>
      <c r="C100" s="6">
        <v>40</v>
      </c>
      <c r="D100" s="6">
        <v>200</v>
      </c>
      <c r="E100" s="6">
        <v>240</v>
      </c>
      <c r="G100" s="30" t="s">
        <v>102</v>
      </c>
      <c r="H100" s="7" t="s">
        <v>103</v>
      </c>
      <c r="I100" s="6">
        <f>I101+I102</f>
        <v>0</v>
      </c>
      <c r="J100" s="6">
        <f>J101+J102</f>
        <v>0</v>
      </c>
      <c r="K100" s="6">
        <f>I100+J100</f>
        <v>0</v>
      </c>
    </row>
    <row r="101" spans="1:11" x14ac:dyDescent="0.25">
      <c r="A101" s="31"/>
      <c r="B101" s="1" t="s">
        <v>105</v>
      </c>
      <c r="C101" s="2">
        <v>20</v>
      </c>
      <c r="D101" s="3">
        <v>100</v>
      </c>
      <c r="E101" s="6"/>
      <c r="G101" s="31"/>
      <c r="H101" s="1" t="s">
        <v>105</v>
      </c>
      <c r="I101" s="2">
        <v>0</v>
      </c>
      <c r="J101" s="3">
        <v>0</v>
      </c>
      <c r="K101" s="6"/>
    </row>
    <row r="102" spans="1:11" x14ac:dyDescent="0.25">
      <c r="A102" s="32"/>
      <c r="B102" s="1" t="s">
        <v>107</v>
      </c>
      <c r="C102" s="2">
        <v>20</v>
      </c>
      <c r="D102" s="3">
        <v>100</v>
      </c>
      <c r="E102" s="6"/>
      <c r="G102" s="32"/>
      <c r="H102" s="1" t="s">
        <v>107</v>
      </c>
      <c r="I102" s="2">
        <v>0</v>
      </c>
      <c r="J102" s="3">
        <v>0</v>
      </c>
      <c r="K102" s="6"/>
    </row>
    <row r="103" spans="1:11" x14ac:dyDescent="0.25">
      <c r="A103" s="29" t="s">
        <v>109</v>
      </c>
      <c r="B103" s="7" t="s">
        <v>110</v>
      </c>
      <c r="C103" s="6">
        <v>40</v>
      </c>
      <c r="D103" s="6">
        <v>40</v>
      </c>
      <c r="E103" s="6">
        <v>80</v>
      </c>
      <c r="G103" s="29" t="s">
        <v>109</v>
      </c>
      <c r="H103" s="7" t="s">
        <v>110</v>
      </c>
      <c r="I103" s="6">
        <f>I104</f>
        <v>12</v>
      </c>
      <c r="J103" s="6">
        <f>J104</f>
        <v>40</v>
      </c>
      <c r="K103" s="6">
        <f t="shared" ref="K103" si="142">I103+J103</f>
        <v>52</v>
      </c>
    </row>
    <row r="104" spans="1:11" x14ac:dyDescent="0.25">
      <c r="A104" s="29"/>
      <c r="B104" s="1" t="s">
        <v>112</v>
      </c>
      <c r="C104" s="2">
        <v>40</v>
      </c>
      <c r="D104" s="3">
        <v>40</v>
      </c>
      <c r="E104" s="6"/>
      <c r="G104" s="29"/>
      <c r="H104" s="1" t="s">
        <v>112</v>
      </c>
      <c r="I104" s="2">
        <v>12</v>
      </c>
      <c r="J104" s="3">
        <v>40</v>
      </c>
      <c r="K104" s="6"/>
    </row>
    <row r="105" spans="1:11" x14ac:dyDescent="0.25">
      <c r="A105" s="29" t="s">
        <v>114</v>
      </c>
      <c r="B105" s="7" t="s">
        <v>115</v>
      </c>
      <c r="C105" s="6">
        <v>24</v>
      </c>
      <c r="D105" s="6">
        <v>60</v>
      </c>
      <c r="E105" s="6">
        <v>84</v>
      </c>
      <c r="G105" s="29" t="s">
        <v>114</v>
      </c>
      <c r="H105" s="7" t="s">
        <v>115</v>
      </c>
      <c r="I105" s="6">
        <f>I106</f>
        <v>18</v>
      </c>
      <c r="J105" s="6">
        <f>J106</f>
        <v>60</v>
      </c>
      <c r="K105" s="6">
        <f t="shared" ref="K105" si="143">I105+J105</f>
        <v>78</v>
      </c>
    </row>
    <row r="106" spans="1:11" x14ac:dyDescent="0.25">
      <c r="A106" s="29"/>
      <c r="B106" s="1" t="s">
        <v>117</v>
      </c>
      <c r="C106" s="2">
        <v>24</v>
      </c>
      <c r="D106" s="3">
        <v>60</v>
      </c>
      <c r="E106" s="6"/>
      <c r="G106" s="29"/>
      <c r="H106" s="1" t="s">
        <v>117</v>
      </c>
      <c r="I106" s="2">
        <v>18</v>
      </c>
      <c r="J106" s="3">
        <v>60</v>
      </c>
      <c r="K106" s="6"/>
    </row>
    <row r="107" spans="1:11" x14ac:dyDescent="0.25">
      <c r="A107" s="29" t="s">
        <v>119</v>
      </c>
      <c r="B107" s="7" t="s">
        <v>120</v>
      </c>
      <c r="C107" s="6">
        <v>40</v>
      </c>
      <c r="D107" s="6">
        <v>120</v>
      </c>
      <c r="E107" s="6">
        <v>160</v>
      </c>
      <c r="G107" s="29" t="s">
        <v>119</v>
      </c>
      <c r="H107" s="7" t="s">
        <v>120</v>
      </c>
      <c r="I107" s="6">
        <f>I108</f>
        <v>0</v>
      </c>
      <c r="J107" s="6">
        <f>J108</f>
        <v>0</v>
      </c>
      <c r="K107" s="6">
        <f t="shared" ref="K107" si="144">I107+J107</f>
        <v>0</v>
      </c>
    </row>
    <row r="108" spans="1:11" x14ac:dyDescent="0.25">
      <c r="A108" s="29"/>
      <c r="B108" s="1" t="s">
        <v>122</v>
      </c>
      <c r="C108" s="2">
        <v>40</v>
      </c>
      <c r="D108" s="3">
        <v>120</v>
      </c>
      <c r="E108" s="6"/>
      <c r="G108" s="29"/>
      <c r="H108" s="1" t="s">
        <v>122</v>
      </c>
      <c r="I108" s="2">
        <v>0</v>
      </c>
      <c r="J108" s="3">
        <v>0</v>
      </c>
      <c r="K108" s="6"/>
    </row>
    <row r="109" spans="1:11" x14ac:dyDescent="0.25">
      <c r="A109" s="30" t="s">
        <v>124</v>
      </c>
      <c r="B109" s="7" t="s">
        <v>125</v>
      </c>
      <c r="C109" s="6">
        <v>40</v>
      </c>
      <c r="D109" s="6">
        <v>120</v>
      </c>
      <c r="E109" s="6">
        <v>160</v>
      </c>
      <c r="G109" s="30" t="s">
        <v>124</v>
      </c>
      <c r="H109" s="7" t="s">
        <v>125</v>
      </c>
      <c r="I109" s="6">
        <f>I110+I111</f>
        <v>37</v>
      </c>
      <c r="J109" s="6">
        <f>J110+J111</f>
        <v>126</v>
      </c>
      <c r="K109" s="6">
        <f t="shared" ref="K109" si="145">I109+J109</f>
        <v>163</v>
      </c>
    </row>
    <row r="110" spans="1:11" x14ac:dyDescent="0.25">
      <c r="A110" s="31"/>
      <c r="B110" s="1" t="s">
        <v>127</v>
      </c>
      <c r="C110" s="2">
        <v>25</v>
      </c>
      <c r="D110" s="3">
        <v>80</v>
      </c>
      <c r="E110" s="6"/>
      <c r="G110" s="31"/>
      <c r="H110" s="1" t="s">
        <v>127</v>
      </c>
      <c r="I110" s="2">
        <v>25</v>
      </c>
      <c r="J110" s="3">
        <v>90</v>
      </c>
      <c r="K110" s="6"/>
    </row>
    <row r="111" spans="1:11" x14ac:dyDescent="0.25">
      <c r="A111" s="32"/>
      <c r="B111" s="1" t="s">
        <v>129</v>
      </c>
      <c r="C111" s="2">
        <v>15</v>
      </c>
      <c r="D111" s="3">
        <v>40</v>
      </c>
      <c r="E111" s="6"/>
      <c r="G111" s="32"/>
      <c r="H111" s="1" t="s">
        <v>129</v>
      </c>
      <c r="I111" s="2">
        <v>12</v>
      </c>
      <c r="J111" s="3">
        <v>36</v>
      </c>
      <c r="K111" s="6"/>
    </row>
    <row r="112" spans="1:11" x14ac:dyDescent="0.25">
      <c r="A112" s="5" t="s">
        <v>131</v>
      </c>
      <c r="B112" s="4"/>
      <c r="C112" s="9">
        <f>C64+C66+C69+C72+C75+C78+C80+C89+C91+C93+C96+44+C100+C103+C105+C107+C109</f>
        <v>880</v>
      </c>
      <c r="D112" s="9">
        <f>D64+D66+D69+D72+D75+D78+D80+D89+D91+D93+D96+D98+D100+D103+D105+D107+D109</f>
        <v>3684</v>
      </c>
      <c r="E112" s="6">
        <f>SUM(E64:E111)</f>
        <v>4560</v>
      </c>
      <c r="G112" s="5" t="s">
        <v>131</v>
      </c>
      <c r="H112" s="4"/>
      <c r="I112" s="9">
        <f>I64+I66+I69+I72+I75+I78+I80+I89+I91+I93+I96+I98+I100+I103+I105+I107+I109</f>
        <v>707</v>
      </c>
      <c r="J112" s="9">
        <f>J64+J66+J69+J72+J75+J78+J80+J89+J91+J93+J96+J98+J100+J103+J105+J107+J109</f>
        <v>1852</v>
      </c>
      <c r="K112" s="6">
        <f t="shared" ref="K112" si="146">I112+J112</f>
        <v>2559</v>
      </c>
    </row>
  </sheetData>
  <mergeCells count="266">
    <mergeCell ref="G78:G79"/>
    <mergeCell ref="G80:G88"/>
    <mergeCell ref="G109:G111"/>
    <mergeCell ref="G98:G99"/>
    <mergeCell ref="G100:G102"/>
    <mergeCell ref="G103:G104"/>
    <mergeCell ref="G105:G106"/>
    <mergeCell ref="G107:G108"/>
    <mergeCell ref="A107:A108"/>
    <mergeCell ref="A109:A111"/>
    <mergeCell ref="G89:G90"/>
    <mergeCell ref="G91:G92"/>
    <mergeCell ref="G93:G95"/>
    <mergeCell ref="G96:G97"/>
    <mergeCell ref="A96:A97"/>
    <mergeCell ref="A98:A99"/>
    <mergeCell ref="A100:A102"/>
    <mergeCell ref="A103:A104"/>
    <mergeCell ref="A105:A106"/>
    <mergeCell ref="A78:A79"/>
    <mergeCell ref="A80:A88"/>
    <mergeCell ref="A89:A90"/>
    <mergeCell ref="A91:A92"/>
    <mergeCell ref="A93:A95"/>
    <mergeCell ref="A75:A77"/>
    <mergeCell ref="BC53:BC54"/>
    <mergeCell ref="BC55:BC57"/>
    <mergeCell ref="A62:A63"/>
    <mergeCell ref="B62:B63"/>
    <mergeCell ref="C62:C63"/>
    <mergeCell ref="D62:D63"/>
    <mergeCell ref="E62:E63"/>
    <mergeCell ref="J62:J63"/>
    <mergeCell ref="K62:K63"/>
    <mergeCell ref="AE53:AE54"/>
    <mergeCell ref="AE55:AE57"/>
    <mergeCell ref="G53:G54"/>
    <mergeCell ref="G55:G57"/>
    <mergeCell ref="H62:H63"/>
    <mergeCell ref="I62:I63"/>
    <mergeCell ref="G64:G65"/>
    <mergeCell ref="G66:G68"/>
    <mergeCell ref="G69:G71"/>
    <mergeCell ref="G72:G74"/>
    <mergeCell ref="G75:G77"/>
    <mergeCell ref="G62:G63"/>
    <mergeCell ref="A64:A65"/>
    <mergeCell ref="M53:M54"/>
    <mergeCell ref="BC51:BC52"/>
    <mergeCell ref="BC24:BC25"/>
    <mergeCell ref="BC26:BC34"/>
    <mergeCell ref="BC35:BC36"/>
    <mergeCell ref="BC37:BC38"/>
    <mergeCell ref="BC39:BC41"/>
    <mergeCell ref="A66:A68"/>
    <mergeCell ref="A69:A71"/>
    <mergeCell ref="A72:A74"/>
    <mergeCell ref="AQ51:AQ52"/>
    <mergeCell ref="AQ53:AQ54"/>
    <mergeCell ref="AQ55:AQ57"/>
    <mergeCell ref="AW39:AW41"/>
    <mergeCell ref="AW42:AW43"/>
    <mergeCell ref="AW44:AW45"/>
    <mergeCell ref="AE42:AE43"/>
    <mergeCell ref="AE44:AE45"/>
    <mergeCell ref="AE46:AE48"/>
    <mergeCell ref="AE49:AE50"/>
    <mergeCell ref="AE51:AE52"/>
    <mergeCell ref="AE24:AE25"/>
    <mergeCell ref="AE26:AE34"/>
    <mergeCell ref="AE35:AE36"/>
    <mergeCell ref="AE37:AE38"/>
    <mergeCell ref="BG8:BG9"/>
    <mergeCell ref="AW46:AW48"/>
    <mergeCell ref="AW49:AW50"/>
    <mergeCell ref="AW51:AW52"/>
    <mergeCell ref="AW53:AW54"/>
    <mergeCell ref="AW55:AW57"/>
    <mergeCell ref="AX8:AX9"/>
    <mergeCell ref="AY8:AY9"/>
    <mergeCell ref="AZ8:AZ9"/>
    <mergeCell ref="BA8:BA9"/>
    <mergeCell ref="AW10:AW11"/>
    <mergeCell ref="BC10:BC11"/>
    <mergeCell ref="BC12:BC14"/>
    <mergeCell ref="BC15:BC17"/>
    <mergeCell ref="BC18:BC20"/>
    <mergeCell ref="BC21:BC23"/>
    <mergeCell ref="BC8:BC9"/>
    <mergeCell ref="BD8:BD9"/>
    <mergeCell ref="BE8:BE9"/>
    <mergeCell ref="BF8:BF9"/>
    <mergeCell ref="BC42:BC43"/>
    <mergeCell ref="BC44:BC45"/>
    <mergeCell ref="BC46:BC48"/>
    <mergeCell ref="BC49:BC50"/>
    <mergeCell ref="AW8:AW9"/>
    <mergeCell ref="AW12:AW14"/>
    <mergeCell ref="AW15:AW17"/>
    <mergeCell ref="AW18:AW20"/>
    <mergeCell ref="AW21:AW23"/>
    <mergeCell ref="AW24:AW25"/>
    <mergeCell ref="AW26:AW34"/>
    <mergeCell ref="AW35:AW36"/>
    <mergeCell ref="AW37:AW38"/>
    <mergeCell ref="AS8:AS9"/>
    <mergeCell ref="AT8:AT9"/>
    <mergeCell ref="AU8:AU9"/>
    <mergeCell ref="AQ10:AQ11"/>
    <mergeCell ref="AQ12:AQ14"/>
    <mergeCell ref="AK53:AK54"/>
    <mergeCell ref="AK55:AK57"/>
    <mergeCell ref="AQ8:AQ9"/>
    <mergeCell ref="AR8:AR9"/>
    <mergeCell ref="AQ15:AQ17"/>
    <mergeCell ref="AQ18:AQ20"/>
    <mergeCell ref="AQ21:AQ23"/>
    <mergeCell ref="AQ24:AQ25"/>
    <mergeCell ref="AQ26:AQ34"/>
    <mergeCell ref="AQ35:AQ36"/>
    <mergeCell ref="AQ37:AQ38"/>
    <mergeCell ref="AQ39:AQ41"/>
    <mergeCell ref="AQ42:AQ43"/>
    <mergeCell ref="AQ44:AQ45"/>
    <mergeCell ref="AQ46:AQ48"/>
    <mergeCell ref="AN8:AN9"/>
    <mergeCell ref="AO8:AO9"/>
    <mergeCell ref="AK10:AK11"/>
    <mergeCell ref="AK12:AK14"/>
    <mergeCell ref="AL8:AL9"/>
    <mergeCell ref="AM8:AM9"/>
    <mergeCell ref="AQ49:AQ50"/>
    <mergeCell ref="AK18:AK20"/>
    <mergeCell ref="AK21:AK23"/>
    <mergeCell ref="AK24:AK25"/>
    <mergeCell ref="AK26:AK34"/>
    <mergeCell ref="AK35:AK36"/>
    <mergeCell ref="AK37:AK38"/>
    <mergeCell ref="AK39:AK41"/>
    <mergeCell ref="AK42:AK43"/>
    <mergeCell ref="AK44:AK45"/>
    <mergeCell ref="AK46:AK48"/>
    <mergeCell ref="AK49:AK50"/>
    <mergeCell ref="AE39:AE41"/>
    <mergeCell ref="AK51:AK52"/>
    <mergeCell ref="AI8:AI9"/>
    <mergeCell ref="Y46:Y48"/>
    <mergeCell ref="Y49:Y50"/>
    <mergeCell ref="Y51:Y52"/>
    <mergeCell ref="Y53:Y54"/>
    <mergeCell ref="Y55:Y57"/>
    <mergeCell ref="Z8:Z9"/>
    <mergeCell ref="AA8:AA9"/>
    <mergeCell ref="AB8:AB9"/>
    <mergeCell ref="AC8:AC9"/>
    <mergeCell ref="Y10:Y11"/>
    <mergeCell ref="AE10:AE11"/>
    <mergeCell ref="AE12:AE14"/>
    <mergeCell ref="AE15:AE17"/>
    <mergeCell ref="AE18:AE20"/>
    <mergeCell ref="AE21:AE23"/>
    <mergeCell ref="AE8:AE9"/>
    <mergeCell ref="AF8:AF9"/>
    <mergeCell ref="AG8:AG9"/>
    <mergeCell ref="AH8:AH9"/>
    <mergeCell ref="AK15:AK17"/>
    <mergeCell ref="AK8:AK9"/>
    <mergeCell ref="S53:S54"/>
    <mergeCell ref="S55:S57"/>
    <mergeCell ref="Y8:Y9"/>
    <mergeCell ref="Y12:Y14"/>
    <mergeCell ref="Y15:Y17"/>
    <mergeCell ref="Y18:Y20"/>
    <mergeCell ref="Y21:Y23"/>
    <mergeCell ref="Y24:Y25"/>
    <mergeCell ref="Y26:Y34"/>
    <mergeCell ref="Y35:Y36"/>
    <mergeCell ref="Y37:Y38"/>
    <mergeCell ref="Y39:Y41"/>
    <mergeCell ref="Y42:Y43"/>
    <mergeCell ref="Y44:Y45"/>
    <mergeCell ref="U8:U9"/>
    <mergeCell ref="V8:V9"/>
    <mergeCell ref="W8:W9"/>
    <mergeCell ref="S10:S11"/>
    <mergeCell ref="S12:S14"/>
    <mergeCell ref="M55:M57"/>
    <mergeCell ref="S8:S9"/>
    <mergeCell ref="T8:T9"/>
    <mergeCell ref="S15:S17"/>
    <mergeCell ref="S18:S20"/>
    <mergeCell ref="S21:S23"/>
    <mergeCell ref="S24:S25"/>
    <mergeCell ref="S26:S34"/>
    <mergeCell ref="S35:S36"/>
    <mergeCell ref="S37:S38"/>
    <mergeCell ref="S39:S41"/>
    <mergeCell ref="S42:S43"/>
    <mergeCell ref="S44:S45"/>
    <mergeCell ref="S46:S48"/>
    <mergeCell ref="P8:P9"/>
    <mergeCell ref="Q8:Q9"/>
    <mergeCell ref="M10:M11"/>
    <mergeCell ref="M12:M14"/>
    <mergeCell ref="M15:M17"/>
    <mergeCell ref="M8:M9"/>
    <mergeCell ref="N8:N9"/>
    <mergeCell ref="O8:O9"/>
    <mergeCell ref="S49:S50"/>
    <mergeCell ref="S51:S52"/>
    <mergeCell ref="J8:J9"/>
    <mergeCell ref="M46:M48"/>
    <mergeCell ref="M49:M50"/>
    <mergeCell ref="G42:G43"/>
    <mergeCell ref="G44:G45"/>
    <mergeCell ref="G46:G48"/>
    <mergeCell ref="G49:G50"/>
    <mergeCell ref="G51:G52"/>
    <mergeCell ref="G24:G25"/>
    <mergeCell ref="G26:G34"/>
    <mergeCell ref="G35:G36"/>
    <mergeCell ref="G37:G38"/>
    <mergeCell ref="G39:G41"/>
    <mergeCell ref="M18:M20"/>
    <mergeCell ref="M21:M23"/>
    <mergeCell ref="M24:M25"/>
    <mergeCell ref="M26:M34"/>
    <mergeCell ref="M35:M36"/>
    <mergeCell ref="M37:M38"/>
    <mergeCell ref="M39:M41"/>
    <mergeCell ref="M42:M43"/>
    <mergeCell ref="M44:M45"/>
    <mergeCell ref="M51:M52"/>
    <mergeCell ref="D8:D9"/>
    <mergeCell ref="G10:G11"/>
    <mergeCell ref="G12:G14"/>
    <mergeCell ref="G15:G17"/>
    <mergeCell ref="G18:G20"/>
    <mergeCell ref="G21:G23"/>
    <mergeCell ref="G8:G9"/>
    <mergeCell ref="H8:H9"/>
    <mergeCell ref="I8:I9"/>
    <mergeCell ref="G1:H1"/>
    <mergeCell ref="I1:O1"/>
    <mergeCell ref="A53:A54"/>
    <mergeCell ref="A55:A57"/>
    <mergeCell ref="A49:A50"/>
    <mergeCell ref="A51:A52"/>
    <mergeCell ref="A44:A45"/>
    <mergeCell ref="A46:A48"/>
    <mergeCell ref="A39:A41"/>
    <mergeCell ref="A42:A43"/>
    <mergeCell ref="A35:A36"/>
    <mergeCell ref="A37:A38"/>
    <mergeCell ref="A26:A34"/>
    <mergeCell ref="A21:A23"/>
    <mergeCell ref="A24:A25"/>
    <mergeCell ref="A15:A17"/>
    <mergeCell ref="K8:K9"/>
    <mergeCell ref="A18:A20"/>
    <mergeCell ref="E8:E9"/>
    <mergeCell ref="A10:A11"/>
    <mergeCell ref="A12:A14"/>
    <mergeCell ref="B8:B9"/>
    <mergeCell ref="A8:A9"/>
    <mergeCell ref="C8:C9"/>
  </mergeCells>
  <pageMargins left="0.7" right="0.7" top="0.78740157499999996" bottom="0.78740157499999996" header="0.3" footer="0.3"/>
  <pageSetup paperSize="9" orientation="landscape" horizontalDpi="0" verticalDpi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82e94-37ca-406b-ae7f-4ef1b33e7446" xsi:nil="true"/>
    <lcf76f155ced4ddcb4097134ff3c332f xmlns="eae25845-d02d-464b-916c-4eb9d773e2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0CE93D8737AE428D602E382A7A9E86" ma:contentTypeVersion="15" ma:contentTypeDescription="Ein neues Dokument erstellen." ma:contentTypeScope="" ma:versionID="d8c2bc214a068f16e23266b770d6eeef">
  <xsd:schema xmlns:xsd="http://www.w3.org/2001/XMLSchema" xmlns:xs="http://www.w3.org/2001/XMLSchema" xmlns:p="http://schemas.microsoft.com/office/2006/metadata/properties" xmlns:ns2="eae25845-d02d-464b-916c-4eb9d773e2fe" xmlns:ns3="e4782e94-37ca-406b-ae7f-4ef1b33e7446" targetNamespace="http://schemas.microsoft.com/office/2006/metadata/properties" ma:root="true" ma:fieldsID="ae9afb4b16221ac44d83cbc4e786799d" ns2:_="" ns3:_="">
    <xsd:import namespace="eae25845-d02d-464b-916c-4eb9d773e2fe"/>
    <xsd:import namespace="e4782e94-37ca-406b-ae7f-4ef1b33e7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5845-d02d-464b-916c-4eb9d773e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1e6b60d-6a50-4625-a854-9d2b997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82e94-37ca-406b-ae7f-4ef1b33e744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c8e3ab-3312-4ce5-8e58-1cd9ba277e30}" ma:internalName="TaxCatchAll" ma:readOnly="false" ma:showField="CatchAllData" ma:web="e4782e94-37ca-406b-ae7f-4ef1b33e7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B85C3A-0774-4A2E-A279-9F4522E9A7B1}">
  <ds:schemaRefs>
    <ds:schemaRef ds:uri="http://schemas.microsoft.com/office/2006/metadata/properties"/>
    <ds:schemaRef ds:uri="http://schemas.microsoft.com/office/infopath/2007/PartnerControls"/>
    <ds:schemaRef ds:uri="e4782e94-37ca-406b-ae7f-4ef1b33e7446"/>
    <ds:schemaRef ds:uri="eae25845-d02d-464b-916c-4eb9d773e2fe"/>
  </ds:schemaRefs>
</ds:datastoreItem>
</file>

<file path=customXml/itemProps2.xml><?xml version="1.0" encoding="utf-8"?>
<ds:datastoreItem xmlns:ds="http://schemas.openxmlformats.org/officeDocument/2006/customXml" ds:itemID="{C32731B5-9F16-4A21-9A15-0BC9F695A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25845-d02d-464b-916c-4eb9d773e2fe"/>
    <ds:schemaRef ds:uri="e4782e94-37ca-406b-ae7f-4ef1b33e7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2B3FEC-C4D4-4DA2-BC46-834EC00D83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Jeschke, Ines</cp:lastModifiedBy>
  <cp:revision/>
  <dcterms:created xsi:type="dcterms:W3CDTF">2022-01-30T12:56:25Z</dcterms:created>
  <dcterms:modified xsi:type="dcterms:W3CDTF">2023-04-19T08:38:49Z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0x010100B30CE93D8737AE428D602E382A7A9E86</vt:lpwstr>
  </property>
  <property fmtid="{D5CDD505-2E9C-101B-9397-08002B2CF9AE}" pid="3" name="MediaServiceImageTags">
    <vt:lpwstr/>
  </property>
</Properties>
</file>